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calcChain.xml" ContentType="application/vnd.openxmlformats-officedocument.spreadsheetml.calcChain+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comments1.xml" ContentType="application/vnd.openxmlformats-officedocument.spreadsheetml.comments+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r="http://schemas.openxmlformats.org/officeDocument/2006/relationships" xmlns:x15="http://schemas.microsoft.com/office/spreadsheetml/2010/11/main" xmlns="http://schemas.openxmlformats.org/spreadsheetml/2006/main">
  <mc:AlternateContent xmlns:mc="http://schemas.openxmlformats.org/markup-compatibility/2006">
    <mc:Choice Requires="x15">
      <x15ac:absPath xmlns:x15ac="http://schemas.microsoft.com/office/spreadsheetml/2010/11/ac" url="C:\Users\Shaun\Documents\Bill Project\Printouts\"/>
    </mc:Choice>
  </mc:AlternateContent>
  <bookViews>
    <workbookView xWindow="0" yWindow="0" windowWidth="0" windowHeight="0"/>
  </bookViews>
  <sheets>
    <sheet name="Schedule 1" sheetId="1" r:id="rId1"/>
    <sheet name="Rate Estimator" sheetId="2" r:id="rId2"/>
  </sheets>
  <calcPr fullPrecision="0"/>
</workbook>
</file>

<file path=xl/calcChain.xml><?xml version="1.0" encoding="utf-8"?>
<calcChain xmlns="http://schemas.openxmlformats.org/spreadsheetml/2006/main">
  <c i="2" l="1" r="C8"/>
  <c i="1" r="E1179"/>
  <c r="G1179"/>
  <c r="G1237"/>
  <c r="G1277"/>
  <c r="G1117"/>
  <c r="G1113"/>
  <c r="G1109"/>
  <c r="G1105"/>
  <c r="G1103"/>
  <c r="G1163"/>
  <c r="G1275"/>
  <c r="G1049"/>
  <c r="G1045"/>
  <c r="G1041"/>
  <c r="G1035"/>
  <c r="G1031"/>
  <c r="G1089"/>
  <c r="G1273"/>
  <c r="G977"/>
  <c r="G973"/>
  <c r="G971"/>
  <c r="G967"/>
  <c r="G963"/>
  <c r="G961"/>
  <c r="G959"/>
  <c r="G1019"/>
  <c r="G1271"/>
  <c r="G893"/>
  <c r="G891"/>
  <c r="G887"/>
  <c r="G885"/>
  <c r="G883"/>
  <c r="G945"/>
  <c r="G1269"/>
  <c r="G825"/>
  <c r="G821"/>
  <c r="G819"/>
  <c r="G815"/>
  <c r="G811"/>
  <c r="G869"/>
  <c r="G1267"/>
  <c r="G751"/>
  <c r="G747"/>
  <c r="G745"/>
  <c r="G743"/>
  <c r="G739"/>
  <c r="G737"/>
  <c r="G735"/>
  <c r="G795"/>
  <c r="G1265"/>
  <c r="G709"/>
  <c r="G707"/>
  <c r="G701"/>
  <c r="G699"/>
  <c r="G697"/>
  <c r="G695"/>
  <c r="G693"/>
  <c r="G689"/>
  <c r="G687"/>
  <c r="G685"/>
  <c r="G683"/>
  <c r="G679"/>
  <c r="G675"/>
  <c r="G673"/>
  <c r="G671"/>
  <c r="E665"/>
  <c r="G665"/>
  <c r="G721"/>
  <c r="G1263"/>
  <c r="G611"/>
  <c r="G607"/>
  <c r="G603"/>
  <c r="G597"/>
  <c r="G595"/>
  <c r="G651"/>
  <c r="G1261"/>
  <c r="G521"/>
  <c r="G579"/>
  <c r="G1259"/>
  <c r="G467"/>
  <c r="G463"/>
  <c r="G461"/>
  <c r="G459"/>
  <c r="G457"/>
  <c r="G455"/>
  <c r="G451"/>
  <c r="G447"/>
  <c r="G505"/>
  <c r="G1257"/>
  <c r="G401"/>
  <c r="G399"/>
  <c r="G395"/>
  <c r="G393"/>
  <c r="G391"/>
  <c r="G389"/>
  <c r="G387"/>
  <c r="G385"/>
  <c r="G383"/>
  <c r="G381"/>
  <c r="G379"/>
  <c r="G375"/>
  <c r="G373"/>
  <c r="G371"/>
  <c r="G369"/>
  <c r="G431"/>
  <c r="G1255"/>
  <c r="G295"/>
  <c r="G291"/>
  <c r="G355"/>
  <c r="G1253"/>
  <c r="G239"/>
  <c r="G237"/>
  <c r="G229"/>
  <c r="G227"/>
  <c r="G223"/>
  <c r="G221"/>
  <c r="G279"/>
  <c r="G1251"/>
  <c r="G155"/>
  <c r="G151"/>
  <c r="G149"/>
  <c r="G147"/>
  <c r="G207"/>
  <c r="G1249"/>
  <c r="E87"/>
  <c r="G87"/>
  <c r="E81"/>
  <c r="G81"/>
  <c r="E75"/>
  <c r="G75"/>
  <c r="G59"/>
  <c r="G57"/>
  <c r="G55"/>
  <c r="G53"/>
  <c r="G51"/>
  <c r="E47"/>
  <c r="G47"/>
  <c r="E39"/>
  <c r="G39"/>
  <c r="G35"/>
  <c r="G33"/>
  <c r="E29"/>
  <c r="G29"/>
  <c r="G25"/>
  <c r="G23"/>
  <c r="E19"/>
  <c r="G19"/>
  <c r="E13"/>
  <c r="G13"/>
  <c r="G62"/>
  <c r="G72"/>
  <c r="G133"/>
  <c r="G1247"/>
  <c r="G1279"/>
  <c r="G1281"/>
  <c r="G1282"/>
  <c r="G1284"/>
  <c r="G1285"/>
  <c r="G1287"/>
  <c r="G1308"/>
</calcChain>
</file>

<file path=xl/comments1.xml><?xml version="1.0" encoding="utf-8"?>
<comments xmlns="http://schemas.openxmlformats.org/spreadsheetml/2006/main">
  <authors>
    <author>civilsoft.co</author>
  </authors>
  <commentList>
    <comment ref="A1" authorId="0">
      <text>
        <r>
          <rPr>
            <rFont val="Tahoma"/>
            <sz val="9"/>
          </rPr>
          <t>Item¦Description¦Unit¦Qty¦Rate¦Amount§1¦PEDESTRIAN BRIDGE§1¦PEDESTRIAN BRIDGE§GENERAL REQUIREMENTS AND PROVISIONS¦CONTRACTOR'S ESTABLISHMENT ON SITE AND GENERAL OBLIGATIONS¦HOUSING, OFFICES AND LABORATORIES FOR THE ENGINEER'S SITE PERSONNEL¦CLEARING AND GRUBBING¦DAYWORKS¦MASS EARTHWORKS¦PITCHING, STONEWORK AND PROTECTION AGAINST EROSION¦GABIONS¦FOUNDATION FOR STRUCTURES¦FALSEWORK, FORMWORK AND CONCRETE FINISH¦STEEL REINFORCEMENT FOR STRUCTURES¦CONCRETE FOR STRUCTURES¦JOINTS, BEARINGS, BOLTS AND DRAINAGE FOR STRUCTURES¦STRUCTURAL STEELWORK¦CONCRETE PAVEMENTS¦TESTING MATERIAL AND WORKMANSHIP</t>
        </r>
      </text>
    </comment>
    <comment ref="A7" authorId="0">
      <text>
        <r>
          <rPr>
            <rFont val="Tahoma"/>
            <sz val="9"/>
          </rPr>
          <t>¦1¦1¦1¦1¦1¦Null§</t>
        </r>
      </text>
    </comment>
    <comment ref="A9" authorId="0">
      <text>
        <r>
          <rPr>
            <rFont val="Tahoma"/>
            <sz val="9"/>
          </rPr>
          <t>¦1¦1¦1¦2¦1¦Null§</t>
        </r>
      </text>
    </comment>
    <comment ref="A11" authorId="0">
      <text>
        <r>
          <rPr>
            <rFont val="Tahoma"/>
            <sz val="9"/>
          </rPr>
          <t>¦1¦1¦1¦3¦1¦Null§</t>
        </r>
      </text>
    </comment>
    <comment ref="A13" authorId="0">
      <text>
        <r>
          <rPr>
            <rFont val="Tahoma"/>
            <sz val="9"/>
          </rPr>
          <t>¦1¦1¦1¦4¦2¦Null§PercPrevItem</t>
        </r>
      </text>
    </comment>
    <comment ref="A15" authorId="0">
      <text>
        <r>
          <rPr>
            <rFont val="Tahoma"/>
            <sz val="9"/>
          </rPr>
          <t>¦1¦1¦1¦5¦1¦Null§</t>
        </r>
      </text>
    </comment>
    <comment ref="A17" authorId="0">
      <text>
        <r>
          <rPr>
            <rFont val="Tahoma"/>
            <sz val="9"/>
          </rPr>
          <t>¦1¦1¦1¦6¦1¦Null§</t>
        </r>
      </text>
    </comment>
    <comment ref="A19" authorId="0">
      <text>
        <r>
          <rPr>
            <rFont val="Tahoma"/>
            <sz val="9"/>
          </rPr>
          <t>¦1¦1¦1¦7¦2¦Null§PercPrevItem</t>
        </r>
      </text>
    </comment>
    <comment ref="A21" authorId="0">
      <text>
        <r>
          <rPr>
            <rFont val="Tahoma"/>
            <sz val="9"/>
          </rPr>
          <t>¦1¦1¦1¦8¦1¦Null§</t>
        </r>
      </text>
    </comment>
    <comment ref="A23" authorId="0">
      <text>
        <r>
          <rPr>
            <rFont val="Tahoma"/>
            <sz val="9"/>
          </rPr>
          <t>¦1¦1¦1¦9¦1¦Null§</t>
        </r>
      </text>
    </comment>
    <comment ref="A25" authorId="0">
      <text>
        <r>
          <rPr>
            <rFont val="Tahoma"/>
            <sz val="9"/>
          </rPr>
          <t>¦1¦1¦1¦10¦1¦Null§</t>
        </r>
      </text>
    </comment>
    <comment ref="A27" authorId="0">
      <text>
        <r>
          <rPr>
            <rFont val="Tahoma"/>
            <sz val="9"/>
          </rPr>
          <t>¦1¦1¦1¦11¦1¦Null§</t>
        </r>
      </text>
    </comment>
    <comment ref="A29" authorId="0">
      <text>
        <r>
          <rPr>
            <rFont val="Tahoma"/>
            <sz val="9"/>
          </rPr>
          <t>¦1¦1¦1¦12¦2¦Null§PercPrevItem</t>
        </r>
      </text>
    </comment>
    <comment ref="A31" authorId="0">
      <text>
        <r>
          <rPr>
            <rFont val="Tahoma"/>
            <sz val="9"/>
          </rPr>
          <t>¦1¦1¦1¦13¦1¦Null§</t>
        </r>
      </text>
    </comment>
    <comment ref="A33" authorId="0">
      <text>
        <r>
          <rPr>
            <rFont val="Tahoma"/>
            <sz val="9"/>
          </rPr>
          <t>¦1¦1¦1¦14¦1¦Null§</t>
        </r>
      </text>
    </comment>
    <comment ref="A35" authorId="0">
      <text>
        <r>
          <rPr>
            <rFont val="Tahoma"/>
            <sz val="9"/>
          </rPr>
          <t>¦1¦1¦1¦15¦1¦Null§</t>
        </r>
      </text>
    </comment>
    <comment ref="A37" authorId="0">
      <text>
        <r>
          <rPr>
            <rFont val="Tahoma"/>
            <sz val="9"/>
          </rPr>
          <t>¦1¦1¦1¦16¦1¦Null§</t>
        </r>
      </text>
    </comment>
    <comment ref="A39" authorId="0">
      <text>
        <r>
          <rPr>
            <rFont val="Tahoma"/>
            <sz val="9"/>
          </rPr>
          <t>¦1¦1¦1¦17¦2¦Null§PercPrevItem</t>
        </r>
      </text>
    </comment>
    <comment ref="A41" authorId="0">
      <text>
        <r>
          <rPr>
            <rFont val="Tahoma"/>
            <sz val="9"/>
          </rPr>
          <t>¦1¦1¦1¦18¦1¦Null§</t>
        </r>
      </text>
    </comment>
    <comment ref="A43" authorId="0">
      <text>
        <r>
          <rPr>
            <rFont val="Tahoma"/>
            <sz val="9"/>
          </rPr>
          <t>¦1¦1¦1¦19¦1¦Null§</t>
        </r>
      </text>
    </comment>
    <comment ref="A45" authorId="0">
      <text>
        <r>
          <rPr>
            <rFont val="Tahoma"/>
            <sz val="9"/>
          </rPr>
          <t>¦1¦1¦1¦20¦1¦Null§</t>
        </r>
      </text>
    </comment>
    <comment ref="A47" authorId="0">
      <text>
        <r>
          <rPr>
            <rFont val="Tahoma"/>
            <sz val="9"/>
          </rPr>
          <t>¦1¦1¦1¦21¦2¦Null§PercPrevItem</t>
        </r>
      </text>
    </comment>
    <comment ref="A49" authorId="0">
      <text>
        <r>
          <rPr>
            <rFont val="Tahoma"/>
            <sz val="9"/>
          </rPr>
          <t>¦1¦1¦1¦22¦1¦Null§</t>
        </r>
      </text>
    </comment>
    <comment ref="A51" authorId="0">
      <text>
        <r>
          <rPr>
            <rFont val="Tahoma"/>
            <sz val="9"/>
          </rPr>
          <t>¦1¦1¦1¦23¦1¦Null§</t>
        </r>
      </text>
    </comment>
    <comment ref="A53" authorId="0">
      <text>
        <r>
          <rPr>
            <rFont val="Tahoma"/>
            <sz val="9"/>
          </rPr>
          <t>¦1¦1¦1¦24¦1¦Null§</t>
        </r>
      </text>
    </comment>
    <comment ref="A55" authorId="0">
      <text>
        <r>
          <rPr>
            <rFont val="Tahoma"/>
            <sz val="9"/>
          </rPr>
          <t>¦1¦1¦1¦25¦1¦Null§</t>
        </r>
      </text>
    </comment>
    <comment ref="A57" authorId="0">
      <text>
        <r>
          <rPr>
            <rFont val="Tahoma"/>
            <sz val="9"/>
          </rPr>
          <t>¦1¦1¦1¦26¦1¦Null§</t>
        </r>
      </text>
    </comment>
    <comment ref="A59" authorId="0">
      <text>
        <r>
          <rPr>
            <rFont val="Tahoma"/>
            <sz val="9"/>
          </rPr>
          <t>¦1¦1¦1¦27¦1¦Null§</t>
        </r>
      </text>
    </comment>
    <comment ref="A61" authorId="0">
      <text>
        <r>
          <rPr>
            <rFont val="Tahoma"/>
            <sz val="9"/>
          </rPr>
          <t>¦1¦1¦1¦28¦1¦Null§</t>
        </r>
      </text>
    </comment>
    <comment ref="A73" authorId="0">
      <text>
        <r>
          <rPr>
            <rFont val="Tahoma"/>
            <sz val="9"/>
          </rPr>
          <t>¦1¦1¦1¦29¦1¦Null§</t>
        </r>
      </text>
    </comment>
    <comment ref="A75" authorId="0">
      <text>
        <r>
          <rPr>
            <rFont val="Tahoma"/>
            <sz val="9"/>
          </rPr>
          <t>¦1¦1¦1¦30¦2¦Null§PercPrevItem</t>
        </r>
      </text>
    </comment>
    <comment ref="A77" authorId="0">
      <text>
        <r>
          <rPr>
            <rFont val="Tahoma"/>
            <sz val="9"/>
          </rPr>
          <t>¦1¦1¦1¦31¦1¦Null§</t>
        </r>
      </text>
    </comment>
    <comment ref="A79" authorId="0">
      <text>
        <r>
          <rPr>
            <rFont val="Tahoma"/>
            <sz val="9"/>
          </rPr>
          <t>¦1¦1¦1¦32¦1¦Null§</t>
        </r>
      </text>
    </comment>
    <comment ref="A81" authorId="0">
      <text>
        <r>
          <rPr>
            <rFont val="Tahoma"/>
            <sz val="9"/>
          </rPr>
          <t>¦1¦1¦1¦33¦2¦Null§PercPrevItem</t>
        </r>
      </text>
    </comment>
    <comment ref="A83" authorId="0">
      <text>
        <r>
          <rPr>
            <rFont val="Tahoma"/>
            <sz val="9"/>
          </rPr>
          <t>¦1¦1¦1¦34¦1¦Null§</t>
        </r>
      </text>
    </comment>
    <comment ref="A85" authorId="0">
      <text>
        <r>
          <rPr>
            <rFont val="Tahoma"/>
            <sz val="9"/>
          </rPr>
          <t>¦1¦1¦1¦35¦1¦Null§</t>
        </r>
      </text>
    </comment>
    <comment ref="A87" authorId="0">
      <text>
        <r>
          <rPr>
            <rFont val="Tahoma"/>
            <sz val="9"/>
          </rPr>
          <t>¦1¦1¦1¦36¦1¦Null§PercPrevItem</t>
        </r>
      </text>
    </comment>
    <comment ref="A143" authorId="0">
      <text>
        <r>
          <rPr>
            <rFont val="Tahoma"/>
            <sz val="9"/>
          </rPr>
          <t>¦1¦1¦2¦1¦1¦Null§</t>
        </r>
      </text>
    </comment>
    <comment ref="A145" authorId="0">
      <text>
        <r>
          <rPr>
            <rFont val="Tahoma"/>
            <sz val="9"/>
          </rPr>
          <t>¦1¦1¦2¦2¦1¦Null§</t>
        </r>
      </text>
    </comment>
    <comment ref="A147" authorId="0">
      <text>
        <r>
          <rPr>
            <rFont val="Tahoma"/>
            <sz val="9"/>
          </rPr>
          <t>¦1¦1¦2¦3¦1¦Null§</t>
        </r>
      </text>
    </comment>
    <comment ref="A149" authorId="0">
      <text>
        <r>
          <rPr>
            <rFont val="Tahoma"/>
            <sz val="9"/>
          </rPr>
          <t>¦1¦1¦2¦4¦1¦Null§</t>
        </r>
      </text>
    </comment>
    <comment ref="A151" authorId="0">
      <text>
        <r>
          <rPr>
            <rFont val="Tahoma"/>
            <sz val="9"/>
          </rPr>
          <t>¦1¦1¦2¦5¦1¦Null§</t>
        </r>
      </text>
    </comment>
    <comment ref="A153" authorId="0">
      <text>
        <r>
          <rPr>
            <rFont val="Tahoma"/>
            <sz val="9"/>
          </rPr>
          <t>¦1¦1¦2¦6¦1¦Null§</t>
        </r>
      </text>
    </comment>
    <comment ref="A155" authorId="0">
      <text>
        <r>
          <rPr>
            <rFont val="Tahoma"/>
            <sz val="9"/>
          </rPr>
          <t>¦1¦1¦2¦7¦1¦Null§</t>
        </r>
      </text>
    </comment>
    <comment ref="A217" authorId="0">
      <text>
        <r>
          <rPr>
            <rFont val="Tahoma"/>
            <sz val="9"/>
          </rPr>
          <t>¦1¦1¦3¦1¦1¦Null§</t>
        </r>
      </text>
    </comment>
    <comment ref="A219" authorId="0">
      <text>
        <r>
          <rPr>
            <rFont val="Tahoma"/>
            <sz val="9"/>
          </rPr>
          <t>¦1¦1¦3¦2¦1¦Null§</t>
        </r>
      </text>
    </comment>
    <comment ref="A221" authorId="0">
      <text>
        <r>
          <rPr>
            <rFont val="Tahoma"/>
            <sz val="9"/>
          </rPr>
          <t>¦1¦1¦3¦3¦1¦Null§</t>
        </r>
      </text>
    </comment>
    <comment ref="A223" authorId="0">
      <text>
        <r>
          <rPr>
            <rFont val="Tahoma"/>
            <sz val="9"/>
          </rPr>
          <t>¦1¦1¦3¦4¦1¦Null§</t>
        </r>
      </text>
    </comment>
    <comment ref="A225" authorId="0">
      <text>
        <r>
          <rPr>
            <rFont val="Tahoma"/>
            <sz val="9"/>
          </rPr>
          <t>¦1¦1¦3¦5¦1¦Null§</t>
        </r>
      </text>
    </comment>
    <comment ref="A227" authorId="0">
      <text>
        <r>
          <rPr>
            <rFont val="Tahoma"/>
            <sz val="9"/>
          </rPr>
          <t>¦1¦1¦3¦6¦1¦Null§</t>
        </r>
      </text>
    </comment>
    <comment ref="A229" authorId="0">
      <text>
        <r>
          <rPr>
            <rFont val="Tahoma"/>
            <sz val="9"/>
          </rPr>
          <t>¦1¦1¦3¦7¦1¦Null§</t>
        </r>
      </text>
    </comment>
    <comment ref="A231" authorId="0">
      <text>
        <r>
          <rPr>
            <rFont val="Tahoma"/>
            <sz val="9"/>
          </rPr>
          <t>¦1¦1¦3¦8¦1¦Null§</t>
        </r>
      </text>
    </comment>
    <comment ref="A233" authorId="0">
      <text>
        <r>
          <rPr>
            <rFont val="Tahoma"/>
            <sz val="9"/>
          </rPr>
          <t>¦1¦1¦3¦9¦1¦Null§</t>
        </r>
      </text>
    </comment>
    <comment ref="A235" authorId="0">
      <text>
        <r>
          <rPr>
            <rFont val="Tahoma"/>
            <sz val="9"/>
          </rPr>
          <t>¦1¦1¦3¦10¦1¦Null§</t>
        </r>
      </text>
    </comment>
    <comment ref="A237" authorId="0">
      <text>
        <r>
          <rPr>
            <rFont val="Tahoma"/>
            <sz val="9"/>
          </rPr>
          <t>¦1¦1¦3¦11¦1¦Null§</t>
        </r>
      </text>
    </comment>
    <comment ref="A239" authorId="0">
      <text>
        <r>
          <rPr>
            <rFont val="Tahoma"/>
            <sz val="9"/>
          </rPr>
          <t>¦1¦1¦3¦12¦1¦Null§</t>
        </r>
      </text>
    </comment>
    <comment ref="A289" authorId="0">
      <text>
        <r>
          <rPr>
            <rFont val="Tahoma"/>
            <sz val="9"/>
          </rPr>
          <t>¦1¦1¦4¦1¦1¦Null§</t>
        </r>
      </text>
    </comment>
    <comment ref="A291" authorId="0">
      <text>
        <r>
          <rPr>
            <rFont val="Tahoma"/>
            <sz val="9"/>
          </rPr>
          <t>¦1¦1¦4¦2¦1¦Null§</t>
        </r>
      </text>
    </comment>
    <comment ref="A293" authorId="0">
      <text>
        <r>
          <rPr>
            <rFont val="Tahoma"/>
            <sz val="9"/>
          </rPr>
          <t>¦1¦1¦4¦3¦1¦Null§</t>
        </r>
      </text>
    </comment>
    <comment ref="A295" authorId="0">
      <text>
        <r>
          <rPr>
            <rFont val="Tahoma"/>
            <sz val="9"/>
          </rPr>
          <t>¦1¦1¦4¦4¦1¦Null§</t>
        </r>
      </text>
    </comment>
    <comment ref="A365" authorId="0">
      <text>
        <r>
          <rPr>
            <rFont val="Tahoma"/>
            <sz val="9"/>
          </rPr>
          <t>¦1¦1¦5¦1¦1¦Null§</t>
        </r>
      </text>
    </comment>
    <comment ref="A367" authorId="0">
      <text>
        <r>
          <rPr>
            <rFont val="Tahoma"/>
            <sz val="9"/>
          </rPr>
          <t>¦1¦1¦5¦2¦1¦Null§</t>
        </r>
      </text>
    </comment>
    <comment ref="A369" authorId="0">
      <text>
        <r>
          <rPr>
            <rFont val="Tahoma"/>
            <sz val="9"/>
          </rPr>
          <t>¦1¦1¦5¦3¦1¦Null§</t>
        </r>
      </text>
    </comment>
    <comment ref="A371" authorId="0">
      <text>
        <r>
          <rPr>
            <rFont val="Tahoma"/>
            <sz val="9"/>
          </rPr>
          <t>¦1¦1¦5¦4¦1¦Null§</t>
        </r>
      </text>
    </comment>
    <comment ref="A373" authorId="0">
      <text>
        <r>
          <rPr>
            <rFont val="Tahoma"/>
            <sz val="9"/>
          </rPr>
          <t>¦1¦1¦5¦5¦1¦Null§</t>
        </r>
      </text>
    </comment>
    <comment ref="A375" authorId="0">
      <text>
        <r>
          <rPr>
            <rFont val="Tahoma"/>
            <sz val="9"/>
          </rPr>
          <t>¦1¦1¦5¦6¦1¦Null§</t>
        </r>
      </text>
    </comment>
    <comment ref="A377" authorId="0">
      <text>
        <r>
          <rPr>
            <rFont val="Tahoma"/>
            <sz val="9"/>
          </rPr>
          <t>¦1¦1¦5¦7¦1¦Null§</t>
        </r>
      </text>
    </comment>
    <comment ref="A379" authorId="0">
      <text>
        <r>
          <rPr>
            <rFont val="Tahoma"/>
            <sz val="9"/>
          </rPr>
          <t>¦1¦1¦5¦8¦1¦Null§</t>
        </r>
      </text>
    </comment>
    <comment ref="A381" authorId="0">
      <text>
        <r>
          <rPr>
            <rFont val="Tahoma"/>
            <sz val="9"/>
          </rPr>
          <t>¦1¦1¦5¦9¦1¦Null§</t>
        </r>
      </text>
    </comment>
    <comment ref="A383" authorId="0">
      <text>
        <r>
          <rPr>
            <rFont val="Tahoma"/>
            <sz val="9"/>
          </rPr>
          <t>¦1¦1¦5¦10¦1¦Null§</t>
        </r>
      </text>
    </comment>
    <comment ref="A385" authorId="0">
      <text>
        <r>
          <rPr>
            <rFont val="Tahoma"/>
            <sz val="9"/>
          </rPr>
          <t>¦1¦1¦5¦11¦1¦Null§</t>
        </r>
      </text>
    </comment>
    <comment ref="A387" authorId="0">
      <text>
        <r>
          <rPr>
            <rFont val="Tahoma"/>
            <sz val="9"/>
          </rPr>
          <t>¦1¦1¦5¦12¦1¦Null§</t>
        </r>
      </text>
    </comment>
    <comment ref="A389" authorId="0">
      <text>
        <r>
          <rPr>
            <rFont val="Tahoma"/>
            <sz val="9"/>
          </rPr>
          <t>¦1¦1¦5¦13¦1¦Null§</t>
        </r>
      </text>
    </comment>
    <comment ref="A391" authorId="0">
      <text>
        <r>
          <rPr>
            <rFont val="Tahoma"/>
            <sz val="9"/>
          </rPr>
          <t>¦1¦1¦5¦14¦1¦Null§</t>
        </r>
      </text>
    </comment>
    <comment ref="A393" authorId="0">
      <text>
        <r>
          <rPr>
            <rFont val="Tahoma"/>
            <sz val="9"/>
          </rPr>
          <t>¦1¦1¦5¦15¦1¦Null§</t>
        </r>
      </text>
    </comment>
    <comment ref="A395" authorId="0">
      <text>
        <r>
          <rPr>
            <rFont val="Tahoma"/>
            <sz val="9"/>
          </rPr>
          <t>¦1¦1¦5¦16¦1¦Null§</t>
        </r>
      </text>
    </comment>
    <comment ref="A397" authorId="0">
      <text>
        <r>
          <rPr>
            <rFont val="Tahoma"/>
            <sz val="9"/>
          </rPr>
          <t>¦1¦1¦5¦17¦1¦Null§</t>
        </r>
      </text>
    </comment>
    <comment ref="A399" authorId="0">
      <text>
        <r>
          <rPr>
            <rFont val="Tahoma"/>
            <sz val="9"/>
          </rPr>
          <t>¦1¦1¦5¦18¦1¦Null§</t>
        </r>
      </text>
    </comment>
    <comment ref="A401" authorId="0">
      <text>
        <r>
          <rPr>
            <rFont val="Tahoma"/>
            <sz val="9"/>
          </rPr>
          <t>¦1¦1¦5¦19¦1¦Null§</t>
        </r>
      </text>
    </comment>
    <comment ref="A441" authorId="0">
      <text>
        <r>
          <rPr>
            <rFont val="Tahoma"/>
            <sz val="9"/>
          </rPr>
          <t>¦1¦1¦6¦1¦1¦Null§</t>
        </r>
      </text>
    </comment>
    <comment ref="A443" authorId="0">
      <text>
        <r>
          <rPr>
            <rFont val="Tahoma"/>
            <sz val="9"/>
          </rPr>
          <t>¦1¦1¦6¦2¦1¦Null§</t>
        </r>
      </text>
    </comment>
    <comment ref="A445" authorId="0">
      <text>
        <r>
          <rPr>
            <rFont val="Tahoma"/>
            <sz val="9"/>
          </rPr>
          <t>¦1¦1¦6¦3¦1¦Null§</t>
        </r>
      </text>
    </comment>
    <comment ref="A447" authorId="0">
      <text>
        <r>
          <rPr>
            <rFont val="Tahoma"/>
            <sz val="9"/>
          </rPr>
          <t>¦1¦1¦6¦4¦1¦Null§</t>
        </r>
      </text>
    </comment>
    <comment ref="A449" authorId="0">
      <text>
        <r>
          <rPr>
            <rFont val="Tahoma"/>
            <sz val="9"/>
          </rPr>
          <t>¦1¦1¦6¦5¦1¦Null§</t>
        </r>
      </text>
    </comment>
    <comment ref="A451" authorId="0">
      <text>
        <r>
          <rPr>
            <rFont val="Tahoma"/>
            <sz val="9"/>
          </rPr>
          <t>¦1¦1¦6¦6¦1¦Null§</t>
        </r>
      </text>
    </comment>
    <comment ref="A453" authorId="0">
      <text>
        <r>
          <rPr>
            <rFont val="Tahoma"/>
            <sz val="9"/>
          </rPr>
          <t>¦1¦1¦6¦7¦1¦Null§</t>
        </r>
      </text>
    </comment>
    <comment ref="A455" authorId="0">
      <text>
        <r>
          <rPr>
            <rFont val="Tahoma"/>
            <sz val="9"/>
          </rPr>
          <t>¦1¦1¦6¦8¦1¦Null§</t>
        </r>
      </text>
    </comment>
    <comment ref="A457" authorId="0">
      <text>
        <r>
          <rPr>
            <rFont val="Tahoma"/>
            <sz val="9"/>
          </rPr>
          <t>¦1¦1¦6¦9¦1¦Null§</t>
        </r>
      </text>
    </comment>
    <comment ref="A459" authorId="0">
      <text>
        <r>
          <rPr>
            <rFont val="Tahoma"/>
            <sz val="9"/>
          </rPr>
          <t>¦1¦1¦6¦10¦1¦Null§</t>
        </r>
      </text>
    </comment>
    <comment ref="A461" authorId="0">
      <text>
        <r>
          <rPr>
            <rFont val="Tahoma"/>
            <sz val="9"/>
          </rPr>
          <t>¦1¦1¦6¦11¦1¦Null§</t>
        </r>
      </text>
    </comment>
    <comment ref="A463" authorId="0">
      <text>
        <r>
          <rPr>
            <rFont val="Tahoma"/>
            <sz val="9"/>
          </rPr>
          <t>¦1¦1¦6¦12¦1¦Null§</t>
        </r>
      </text>
    </comment>
    <comment ref="A465" authorId="0">
      <text>
        <r>
          <rPr>
            <rFont val="Tahoma"/>
            <sz val="9"/>
          </rPr>
          <t>¦1¦1¦6¦13¦1¦Null§</t>
        </r>
      </text>
    </comment>
    <comment ref="A467" authorId="0">
      <text>
        <r>
          <rPr>
            <rFont val="Tahoma"/>
            <sz val="9"/>
          </rPr>
          <t>¦1¦1¦6¦14¦1¦Null§</t>
        </r>
      </text>
    </comment>
    <comment ref="A515" authorId="0">
      <text>
        <r>
          <rPr>
            <rFont val="Tahoma"/>
            <sz val="9"/>
          </rPr>
          <t>¦1¦1¦7¦1¦1¦Null§</t>
        </r>
      </text>
    </comment>
    <comment ref="A517" authorId="0">
      <text>
        <r>
          <rPr>
            <rFont val="Tahoma"/>
            <sz val="9"/>
          </rPr>
          <t>¦1¦1¦7¦2¦1¦Null§</t>
        </r>
      </text>
    </comment>
    <comment ref="A519" authorId="0">
      <text>
        <r>
          <rPr>
            <rFont val="Tahoma"/>
            <sz val="9"/>
          </rPr>
          <t>¦1¦1¦7¦3¦1¦Null§</t>
        </r>
      </text>
    </comment>
    <comment ref="A521" authorId="0">
      <text>
        <r>
          <rPr>
            <rFont val="Tahoma"/>
            <sz val="9"/>
          </rPr>
          <t>¦1¦1¦7¦4¦1¦Null§</t>
        </r>
      </text>
    </comment>
    <comment ref="A589" authorId="0">
      <text>
        <r>
          <rPr>
            <rFont val="Tahoma"/>
            <sz val="9"/>
          </rPr>
          <t>¦1¦1¦8¦1¦1¦Null§</t>
        </r>
      </text>
    </comment>
    <comment ref="A591" authorId="0">
      <text>
        <r>
          <rPr>
            <rFont val="Tahoma"/>
            <sz val="9"/>
          </rPr>
          <t>¦1¦1¦8¦2¦1¦Null§</t>
        </r>
      </text>
    </comment>
    <comment ref="A593" authorId="0">
      <text>
        <r>
          <rPr>
            <rFont val="Tahoma"/>
            <sz val="9"/>
          </rPr>
          <t>¦1¦1¦8¦3¦1¦Null§</t>
        </r>
      </text>
    </comment>
    <comment ref="A595" authorId="0">
      <text>
        <r>
          <rPr>
            <rFont val="Tahoma"/>
            <sz val="9"/>
          </rPr>
          <t>¦1¦1¦8¦4¦1¦Null§</t>
        </r>
      </text>
    </comment>
    <comment ref="A597" authorId="0">
      <text>
        <r>
          <rPr>
            <rFont val="Tahoma"/>
            <sz val="9"/>
          </rPr>
          <t>¦1¦1¦8¦5¦1¦Null§</t>
        </r>
      </text>
    </comment>
    <comment ref="A599" authorId="0">
      <text>
        <r>
          <rPr>
            <rFont val="Tahoma"/>
            <sz val="9"/>
          </rPr>
          <t>¦1¦1¦8¦6¦1¦Null§</t>
        </r>
      </text>
    </comment>
    <comment ref="A601" authorId="0">
      <text>
        <r>
          <rPr>
            <rFont val="Tahoma"/>
            <sz val="9"/>
          </rPr>
          <t>¦1¦1¦8¦7¦1¦Null§</t>
        </r>
      </text>
    </comment>
    <comment ref="A603" authorId="0">
      <text>
        <r>
          <rPr>
            <rFont val="Tahoma"/>
            <sz val="9"/>
          </rPr>
          <t>¦1¦1¦8¦8¦1¦Null§</t>
        </r>
      </text>
    </comment>
    <comment ref="A605" authorId="0">
      <text>
        <r>
          <rPr>
            <rFont val="Tahoma"/>
            <sz val="9"/>
          </rPr>
          <t>¦1¦1¦8¦9¦1¦Null§</t>
        </r>
      </text>
    </comment>
    <comment ref="A607" authorId="0">
      <text>
        <r>
          <rPr>
            <rFont val="Tahoma"/>
            <sz val="9"/>
          </rPr>
          <t>¦1¦1¦8¦10¦1¦Null§</t>
        </r>
      </text>
    </comment>
    <comment ref="A609" authorId="0">
      <text>
        <r>
          <rPr>
            <rFont val="Tahoma"/>
            <sz val="9"/>
          </rPr>
          <t>¦1¦1¦8¦11¦1¦Null§</t>
        </r>
      </text>
    </comment>
    <comment ref="A611" authorId="0">
      <text>
        <r>
          <rPr>
            <rFont val="Tahoma"/>
            <sz val="9"/>
          </rPr>
          <t>¦1¦1¦8¦12¦1¦Null§</t>
        </r>
      </text>
    </comment>
    <comment ref="A661" authorId="0">
      <text>
        <r>
          <rPr>
            <rFont val="Tahoma"/>
            <sz val="9"/>
          </rPr>
          <t>¦1¦1¦9¦1¦1¦Null§</t>
        </r>
      </text>
    </comment>
    <comment ref="A663" authorId="0">
      <text>
        <r>
          <rPr>
            <rFont val="Tahoma"/>
            <sz val="9"/>
          </rPr>
          <t>¦1¦1¦9¦2¦1¦Null§</t>
        </r>
      </text>
    </comment>
    <comment ref="A665" authorId="0">
      <text>
        <r>
          <rPr>
            <rFont val="Tahoma"/>
            <sz val="9"/>
          </rPr>
          <t>¦1¦1¦9¦3¦2¦Null§PercPrevItem</t>
        </r>
      </text>
    </comment>
    <comment ref="A667" authorId="0">
      <text>
        <r>
          <rPr>
            <rFont val="Tahoma"/>
            <sz val="9"/>
          </rPr>
          <t>¦1¦1¦9¦4¦1¦Null§</t>
        </r>
      </text>
    </comment>
    <comment ref="A669" authorId="0">
      <text>
        <r>
          <rPr>
            <rFont val="Tahoma"/>
            <sz val="9"/>
          </rPr>
          <t>¦1¦1¦9¦5¦1¦Null§</t>
        </r>
      </text>
    </comment>
    <comment ref="A671" authorId="0">
      <text>
        <r>
          <rPr>
            <rFont val="Tahoma"/>
            <sz val="9"/>
          </rPr>
          <t>¦1¦1¦9¦6¦1¦Null§</t>
        </r>
      </text>
    </comment>
    <comment ref="A673" authorId="0">
      <text>
        <r>
          <rPr>
            <rFont val="Tahoma"/>
            <sz val="9"/>
          </rPr>
          <t>¦1¦1¦9¦7¦1¦Null§</t>
        </r>
      </text>
    </comment>
    <comment ref="A675" authorId="0">
      <text>
        <r>
          <rPr>
            <rFont val="Tahoma"/>
            <sz val="9"/>
          </rPr>
          <t>¦1¦1¦9¦8¦1¦Null§</t>
        </r>
      </text>
    </comment>
    <comment ref="A677" authorId="0">
      <text>
        <r>
          <rPr>
            <rFont val="Tahoma"/>
            <sz val="9"/>
          </rPr>
          <t>¦1¦1¦9¦9¦1¦Null§</t>
        </r>
      </text>
    </comment>
    <comment ref="A679" authorId="0">
      <text>
        <r>
          <rPr>
            <rFont val="Tahoma"/>
            <sz val="9"/>
          </rPr>
          <t>¦1¦1¦9¦10¦1¦Null§</t>
        </r>
      </text>
    </comment>
    <comment ref="A681" authorId="0">
      <text>
        <r>
          <rPr>
            <rFont val="Tahoma"/>
            <sz val="9"/>
          </rPr>
          <t>¦1¦1¦9¦11¦1¦Null§</t>
        </r>
      </text>
    </comment>
    <comment ref="A683" authorId="0">
      <text>
        <r>
          <rPr>
            <rFont val="Tahoma"/>
            <sz val="9"/>
          </rPr>
          <t>¦1¦1¦9¦12¦1¦Null§</t>
        </r>
      </text>
    </comment>
    <comment ref="A685" authorId="0">
      <text>
        <r>
          <rPr>
            <rFont val="Tahoma"/>
            <sz val="9"/>
          </rPr>
          <t>¦1¦1¦9¦13¦1¦Null§</t>
        </r>
      </text>
    </comment>
    <comment ref="A687" authorId="0">
      <text>
        <r>
          <rPr>
            <rFont val="Tahoma"/>
            <sz val="9"/>
          </rPr>
          <t>¦1¦1¦9¦14¦1¦Null§</t>
        </r>
      </text>
    </comment>
    <comment ref="A689" authorId="0">
      <text>
        <r>
          <rPr>
            <rFont val="Tahoma"/>
            <sz val="9"/>
          </rPr>
          <t>¦1¦1¦9¦15¦1¦Null§</t>
        </r>
      </text>
    </comment>
    <comment ref="A691" authorId="0">
      <text>
        <r>
          <rPr>
            <rFont val="Tahoma"/>
            <sz val="9"/>
          </rPr>
          <t>¦1¦1¦9¦16¦1¦Null§</t>
        </r>
      </text>
    </comment>
    <comment ref="A693" authorId="0">
      <text>
        <r>
          <rPr>
            <rFont val="Tahoma"/>
            <sz val="9"/>
          </rPr>
          <t>¦1¦1¦9¦17¦1¦Null§</t>
        </r>
      </text>
    </comment>
    <comment ref="A695" authorId="0">
      <text>
        <r>
          <rPr>
            <rFont val="Tahoma"/>
            <sz val="9"/>
          </rPr>
          <t>¦1¦1¦9¦18¦1¦Null§</t>
        </r>
      </text>
    </comment>
    <comment ref="A697" authorId="0">
      <text>
        <r>
          <rPr>
            <rFont val="Tahoma"/>
            <sz val="9"/>
          </rPr>
          <t>¦1¦1¦9¦19¦1¦Null§</t>
        </r>
      </text>
    </comment>
    <comment ref="A699" authorId="0">
      <text>
        <r>
          <rPr>
            <rFont val="Tahoma"/>
            <sz val="9"/>
          </rPr>
          <t>¦1¦1¦9¦20¦1¦Null§</t>
        </r>
      </text>
    </comment>
    <comment ref="A701" authorId="0">
      <text>
        <r>
          <rPr>
            <rFont val="Tahoma"/>
            <sz val="9"/>
          </rPr>
          <t>¦1¦1¦9¦21¦1¦Null§</t>
        </r>
      </text>
    </comment>
    <comment ref="A703" authorId="0">
      <text>
        <r>
          <rPr>
            <rFont val="Tahoma"/>
            <sz val="9"/>
          </rPr>
          <t>¦1¦1¦9¦22¦1¦Null§</t>
        </r>
      </text>
    </comment>
    <comment ref="A705" authorId="0">
      <text>
        <r>
          <rPr>
            <rFont val="Tahoma"/>
            <sz val="9"/>
          </rPr>
          <t>¦1¦1¦9¦23¦1¦Null§</t>
        </r>
      </text>
    </comment>
    <comment ref="A707" authorId="0">
      <text>
        <r>
          <rPr>
            <rFont val="Tahoma"/>
            <sz val="9"/>
          </rPr>
          <t>¦1¦1¦9¦24¦1¦Null§</t>
        </r>
      </text>
    </comment>
    <comment ref="A709" authorId="0">
      <text>
        <r>
          <rPr>
            <rFont val="Tahoma"/>
            <sz val="9"/>
          </rPr>
          <t>¦1¦1¦9¦25¦1¦Null§</t>
        </r>
      </text>
    </comment>
    <comment ref="A731" authorId="0">
      <text>
        <r>
          <rPr>
            <rFont val="Tahoma"/>
            <sz val="9"/>
          </rPr>
          <t>¦1¦1¦10¦1¦1¦Null§</t>
        </r>
      </text>
    </comment>
    <comment ref="A733" authorId="0">
      <text>
        <r>
          <rPr>
            <rFont val="Tahoma"/>
            <sz val="9"/>
          </rPr>
          <t>¦1¦1¦10¦2¦1¦Null§</t>
        </r>
      </text>
    </comment>
    <comment ref="A735" authorId="0">
      <text>
        <r>
          <rPr>
            <rFont val="Tahoma"/>
            <sz val="9"/>
          </rPr>
          <t>¦1¦1¦10¦3¦1¦Null§</t>
        </r>
      </text>
    </comment>
    <comment ref="A737" authorId="0">
      <text>
        <r>
          <rPr>
            <rFont val="Tahoma"/>
            <sz val="9"/>
          </rPr>
          <t>¦1¦1¦10¦4¦1¦Null§</t>
        </r>
      </text>
    </comment>
    <comment ref="A739" authorId="0">
      <text>
        <r>
          <rPr>
            <rFont val="Tahoma"/>
            <sz val="9"/>
          </rPr>
          <t>¦1¦1¦10¦5¦1¦Null§</t>
        </r>
      </text>
    </comment>
    <comment ref="A741" authorId="0">
      <text>
        <r>
          <rPr>
            <rFont val="Tahoma"/>
            <sz val="9"/>
          </rPr>
          <t>¦1¦1¦10¦6¦1¦Null§</t>
        </r>
      </text>
    </comment>
    <comment ref="A743" authorId="0">
      <text>
        <r>
          <rPr>
            <rFont val="Tahoma"/>
            <sz val="9"/>
          </rPr>
          <t>¦1¦1¦10¦7¦1¦Null§</t>
        </r>
      </text>
    </comment>
    <comment ref="A745" authorId="0">
      <text>
        <r>
          <rPr>
            <rFont val="Tahoma"/>
            <sz val="9"/>
          </rPr>
          <t>¦1¦1¦10¦8¦1¦Null§</t>
        </r>
      </text>
    </comment>
    <comment ref="A747" authorId="0">
      <text>
        <r>
          <rPr>
            <rFont val="Tahoma"/>
            <sz val="9"/>
          </rPr>
          <t>¦1¦1¦10¦9¦1¦Null§</t>
        </r>
      </text>
    </comment>
    <comment ref="A749" authorId="0">
      <text>
        <r>
          <rPr>
            <rFont val="Tahoma"/>
            <sz val="9"/>
          </rPr>
          <t>¦1¦1¦10¦10¦1¦Null§</t>
        </r>
      </text>
    </comment>
    <comment ref="A751" authorId="0">
      <text>
        <r>
          <rPr>
            <rFont val="Tahoma"/>
            <sz val="9"/>
          </rPr>
          <t>¦1¦1¦10¦11¦1¦Null§</t>
        </r>
      </text>
    </comment>
    <comment ref="A805" authorId="0">
      <text>
        <r>
          <rPr>
            <rFont val="Tahoma"/>
            <sz val="9"/>
          </rPr>
          <t>¦1¦1¦11¦1¦1¦Null§</t>
        </r>
      </text>
    </comment>
    <comment ref="A807" authorId="0">
      <text>
        <r>
          <rPr>
            <rFont val="Tahoma"/>
            <sz val="9"/>
          </rPr>
          <t>¦1¦1¦11¦2¦1¦Null§</t>
        </r>
      </text>
    </comment>
    <comment ref="A809" authorId="0">
      <text>
        <r>
          <rPr>
            <rFont val="Tahoma"/>
            <sz val="9"/>
          </rPr>
          <t>¦1¦1¦11¦3¦1¦Null§</t>
        </r>
      </text>
    </comment>
    <comment ref="A811" authorId="0">
      <text>
        <r>
          <rPr>
            <rFont val="Tahoma"/>
            <sz val="9"/>
          </rPr>
          <t>¦1¦1¦11¦4¦1¦Null§</t>
        </r>
      </text>
    </comment>
    <comment ref="A813" authorId="0">
      <text>
        <r>
          <rPr>
            <rFont val="Tahoma"/>
            <sz val="9"/>
          </rPr>
          <t>¦1¦1¦11¦5¦1¦Null§</t>
        </r>
      </text>
    </comment>
    <comment ref="A815" authorId="0">
      <text>
        <r>
          <rPr>
            <rFont val="Tahoma"/>
            <sz val="9"/>
          </rPr>
          <t>¦1¦1¦11¦6¦1¦Null§</t>
        </r>
      </text>
    </comment>
    <comment ref="A817" authorId="0">
      <text>
        <r>
          <rPr>
            <rFont val="Tahoma"/>
            <sz val="9"/>
          </rPr>
          <t>¦1¦1¦11¦7¦1¦Null§</t>
        </r>
      </text>
    </comment>
    <comment ref="A819" authorId="0">
      <text>
        <r>
          <rPr>
            <rFont val="Tahoma"/>
            <sz val="9"/>
          </rPr>
          <t>¦1¦1¦11¦8¦1¦Null§</t>
        </r>
      </text>
    </comment>
    <comment ref="A821" authorId="0">
      <text>
        <r>
          <rPr>
            <rFont val="Tahoma"/>
            <sz val="9"/>
          </rPr>
          <t>¦1¦1¦11¦9¦1¦Null§</t>
        </r>
      </text>
    </comment>
    <comment ref="A823" authorId="0">
      <text>
        <r>
          <rPr>
            <rFont val="Tahoma"/>
            <sz val="9"/>
          </rPr>
          <t>¦1¦1¦11¦10¦1¦Null§</t>
        </r>
      </text>
    </comment>
    <comment ref="A825" authorId="0">
      <text>
        <r>
          <rPr>
            <rFont val="Tahoma"/>
            <sz val="9"/>
          </rPr>
          <t>¦1¦1¦11¦11¦1¦Null§</t>
        </r>
      </text>
    </comment>
    <comment ref="A879" authorId="0">
      <text>
        <r>
          <rPr>
            <rFont val="Tahoma"/>
            <sz val="9"/>
          </rPr>
          <t>¦1¦1¦12¦1¦1¦Null§</t>
        </r>
      </text>
    </comment>
    <comment ref="A881" authorId="0">
      <text>
        <r>
          <rPr>
            <rFont val="Tahoma"/>
            <sz val="9"/>
          </rPr>
          <t>¦1¦1¦12¦2¦1¦Null§</t>
        </r>
      </text>
    </comment>
    <comment ref="A883" authorId="0">
      <text>
        <r>
          <rPr>
            <rFont val="Tahoma"/>
            <sz val="9"/>
          </rPr>
          <t>¦1¦1¦12¦3¦1¦Null§</t>
        </r>
      </text>
    </comment>
    <comment ref="A885" authorId="0">
      <text>
        <r>
          <rPr>
            <rFont val="Tahoma"/>
            <sz val="9"/>
          </rPr>
          <t>¦1¦1¦12¦4¦1¦Null§</t>
        </r>
      </text>
    </comment>
    <comment ref="A887" authorId="0">
      <text>
        <r>
          <rPr>
            <rFont val="Tahoma"/>
            <sz val="9"/>
          </rPr>
          <t>¦1¦1¦12¦5¦1¦Null§</t>
        </r>
      </text>
    </comment>
    <comment ref="A889" authorId="0">
      <text>
        <r>
          <rPr>
            <rFont val="Tahoma"/>
            <sz val="9"/>
          </rPr>
          <t>¦1¦1¦12¦6¦1¦Null§</t>
        </r>
      </text>
    </comment>
    <comment ref="A891" authorId="0">
      <text>
        <r>
          <rPr>
            <rFont val="Tahoma"/>
            <sz val="9"/>
          </rPr>
          <t>¦1¦1¦12¦7¦1¦Null§</t>
        </r>
      </text>
    </comment>
    <comment ref="A893" authorId="0">
      <text>
        <r>
          <rPr>
            <rFont val="Tahoma"/>
            <sz val="9"/>
          </rPr>
          <t>¦1¦1¦12¦8¦1¦Null§</t>
        </r>
      </text>
    </comment>
    <comment ref="A955" authorId="0">
      <text>
        <r>
          <rPr>
            <rFont val="Tahoma"/>
            <sz val="9"/>
          </rPr>
          <t>¦1¦1¦13¦1¦1¦Null§</t>
        </r>
      </text>
    </comment>
    <comment ref="A957" authorId="0">
      <text>
        <r>
          <rPr>
            <rFont val="Tahoma"/>
            <sz val="9"/>
          </rPr>
          <t>¦1¦1¦13¦2¦1¦Null§</t>
        </r>
      </text>
    </comment>
    <comment ref="A959" authorId="0">
      <text>
        <r>
          <rPr>
            <rFont val="Tahoma"/>
            <sz val="9"/>
          </rPr>
          <t>¦1¦1¦13¦3¦1¦Null§</t>
        </r>
      </text>
    </comment>
    <comment ref="A961" authorId="0">
      <text>
        <r>
          <rPr>
            <rFont val="Tahoma"/>
            <sz val="9"/>
          </rPr>
          <t>¦1¦1¦13¦4¦1¦Null§</t>
        </r>
      </text>
    </comment>
    <comment ref="A963" authorId="0">
      <text>
        <r>
          <rPr>
            <rFont val="Tahoma"/>
            <sz val="9"/>
          </rPr>
          <t>¦1¦1¦13¦5¦1¦Null§</t>
        </r>
      </text>
    </comment>
    <comment ref="A965" authorId="0">
      <text>
        <r>
          <rPr>
            <rFont val="Tahoma"/>
            <sz val="9"/>
          </rPr>
          <t>¦1¦1¦13¦6¦1¦Null§</t>
        </r>
      </text>
    </comment>
    <comment ref="A967" authorId="0">
      <text>
        <r>
          <rPr>
            <rFont val="Tahoma"/>
            <sz val="9"/>
          </rPr>
          <t>¦1¦1¦13¦7¦1¦Null§</t>
        </r>
      </text>
    </comment>
    <comment ref="A969" authorId="0">
      <text>
        <r>
          <rPr>
            <rFont val="Tahoma"/>
            <sz val="9"/>
          </rPr>
          <t>¦1¦1¦13¦8¦1¦Null§</t>
        </r>
      </text>
    </comment>
    <comment ref="A971" authorId="0">
      <text>
        <r>
          <rPr>
            <rFont val="Tahoma"/>
            <sz val="9"/>
          </rPr>
          <t>¦1¦1¦13¦9¦1¦Null§</t>
        </r>
      </text>
    </comment>
    <comment ref="A973" authorId="0">
      <text>
        <r>
          <rPr>
            <rFont val="Tahoma"/>
            <sz val="9"/>
          </rPr>
          <t>¦1¦1¦13¦10¦1¦Null§</t>
        </r>
      </text>
    </comment>
    <comment ref="A975" authorId="0">
      <text>
        <r>
          <rPr>
            <rFont val="Tahoma"/>
            <sz val="9"/>
          </rPr>
          <t>¦1¦1¦13¦11¦1¦Null§</t>
        </r>
      </text>
    </comment>
    <comment ref="A977" authorId="0">
      <text>
        <r>
          <rPr>
            <rFont val="Tahoma"/>
            <sz val="9"/>
          </rPr>
          <t>¦1¦1¦13¦12¦1¦Null§</t>
        </r>
      </text>
    </comment>
    <comment ref="A1029" authorId="0">
      <text>
        <r>
          <rPr>
            <rFont val="Tahoma"/>
            <sz val="9"/>
          </rPr>
          <t>¦1¦1¦14¦1¦1¦Null§</t>
        </r>
      </text>
    </comment>
    <comment ref="A1031" authorId="0">
      <text>
        <r>
          <rPr>
            <rFont val="Tahoma"/>
            <sz val="9"/>
          </rPr>
          <t>¦1¦1¦14¦2¦1¦Null§</t>
        </r>
      </text>
    </comment>
    <comment ref="A1033" authorId="0">
      <text>
        <r>
          <rPr>
            <rFont val="Tahoma"/>
            <sz val="9"/>
          </rPr>
          <t>¦1¦1¦14¦3¦1¦Null§</t>
        </r>
      </text>
    </comment>
    <comment ref="A1035" authorId="0">
      <text>
        <r>
          <rPr>
            <rFont val="Tahoma"/>
            <sz val="9"/>
          </rPr>
          <t>¦1¦1¦14¦4¦1¦Null§</t>
        </r>
      </text>
    </comment>
    <comment ref="A1037" authorId="0">
      <text>
        <r>
          <rPr>
            <rFont val="Tahoma"/>
            <sz val="9"/>
          </rPr>
          <t>¦1¦1¦14¦5¦1¦Null§</t>
        </r>
      </text>
    </comment>
    <comment ref="A1039" authorId="0">
      <text>
        <r>
          <rPr>
            <rFont val="Tahoma"/>
            <sz val="9"/>
          </rPr>
          <t>¦1¦1¦14¦6¦1¦Null§</t>
        </r>
      </text>
    </comment>
    <comment ref="A1041" authorId="0">
      <text>
        <r>
          <rPr>
            <rFont val="Tahoma"/>
            <sz val="9"/>
          </rPr>
          <t>¦1¦1¦14¦7¦1¦Null§</t>
        </r>
      </text>
    </comment>
    <comment ref="A1043" authorId="0">
      <text>
        <r>
          <rPr>
            <rFont val="Tahoma"/>
            <sz val="9"/>
          </rPr>
          <t>¦1¦1¦14¦8¦1¦Null§</t>
        </r>
      </text>
    </comment>
    <comment ref="A1045" authorId="0">
      <text>
        <r>
          <rPr>
            <rFont val="Tahoma"/>
            <sz val="9"/>
          </rPr>
          <t>¦1¦1¦14¦9¦1¦Null§</t>
        </r>
      </text>
    </comment>
    <comment ref="A1047" authorId="0">
      <text>
        <r>
          <rPr>
            <rFont val="Tahoma"/>
            <sz val="9"/>
          </rPr>
          <t>¦1¦1¦14¦10¦1¦Null§</t>
        </r>
      </text>
    </comment>
    <comment ref="A1049" authorId="0">
      <text>
        <r>
          <rPr>
            <rFont val="Tahoma"/>
            <sz val="9"/>
          </rPr>
          <t>¦1¦1¦14¦11¦1¦Null§</t>
        </r>
      </text>
    </comment>
    <comment ref="A1099" authorId="0">
      <text>
        <r>
          <rPr>
            <rFont val="Tahoma"/>
            <sz val="9"/>
          </rPr>
          <t>¦1¦1¦15¦1¦1¦Null§</t>
        </r>
      </text>
    </comment>
    <comment ref="A1101" authorId="0">
      <text>
        <r>
          <rPr>
            <rFont val="Tahoma"/>
            <sz val="9"/>
          </rPr>
          <t>¦1¦1¦15¦2¦1¦Null§</t>
        </r>
      </text>
    </comment>
    <comment ref="A1103" authorId="0">
      <text>
        <r>
          <rPr>
            <rFont val="Tahoma"/>
            <sz val="9"/>
          </rPr>
          <t>¦1¦1¦15¦3¦1¦Null§</t>
        </r>
      </text>
    </comment>
    <comment ref="A1105" authorId="0">
      <text>
        <r>
          <rPr>
            <rFont val="Tahoma"/>
            <sz val="9"/>
          </rPr>
          <t>¦1¦1¦15¦4¦1¦Null§</t>
        </r>
      </text>
    </comment>
    <comment ref="A1107" authorId="0">
      <text>
        <r>
          <rPr>
            <rFont val="Tahoma"/>
            <sz val="9"/>
          </rPr>
          <t>¦1¦1¦15¦5¦1¦Null§</t>
        </r>
      </text>
    </comment>
    <comment ref="A1109" authorId="0">
      <text>
        <r>
          <rPr>
            <rFont val="Tahoma"/>
            <sz val="9"/>
          </rPr>
          <t>¦1¦1¦15¦6¦1¦Null§</t>
        </r>
      </text>
    </comment>
    <comment ref="A1111" authorId="0">
      <text>
        <r>
          <rPr>
            <rFont val="Tahoma"/>
            <sz val="9"/>
          </rPr>
          <t>¦1¦1¦15¦7¦1¦Null§</t>
        </r>
      </text>
    </comment>
    <comment ref="A1113" authorId="0">
      <text>
        <r>
          <rPr>
            <rFont val="Tahoma"/>
            <sz val="9"/>
          </rPr>
          <t>¦1¦1¦15¦8¦1¦Null§</t>
        </r>
      </text>
    </comment>
    <comment ref="A1115" authorId="0">
      <text>
        <r>
          <rPr>
            <rFont val="Tahoma"/>
            <sz val="9"/>
          </rPr>
          <t>¦1¦1¦15¦9¦1¦Null§</t>
        </r>
      </text>
    </comment>
    <comment ref="A1117" authorId="0">
      <text>
        <r>
          <rPr>
            <rFont val="Tahoma"/>
            <sz val="9"/>
          </rPr>
          <t>¦1¦1¦15¦10¦1¦Null§</t>
        </r>
      </text>
    </comment>
    <comment ref="A1173" authorId="0">
      <text>
        <r>
          <rPr>
            <rFont val="Tahoma"/>
            <sz val="9"/>
          </rPr>
          <t>¦1¦1¦16¦1¦1¦Null§</t>
        </r>
      </text>
    </comment>
    <comment ref="A1175" authorId="0">
      <text>
        <r>
          <rPr>
            <rFont val="Tahoma"/>
            <sz val="9"/>
          </rPr>
          <t>¦1¦1¦16¦2¦1¦Null§</t>
        </r>
      </text>
    </comment>
    <comment ref="A1177" authorId="0">
      <text>
        <r>
          <rPr>
            <rFont val="Tahoma"/>
            <sz val="9"/>
          </rPr>
          <t>¦1¦1¦16¦3¦1¦Null§</t>
        </r>
      </text>
    </comment>
    <comment ref="A1179" authorId="0">
      <text>
        <r>
          <rPr>
            <rFont val="Tahoma"/>
            <sz val="9"/>
          </rPr>
          <t>¦1¦1¦16¦4¦1¦Null§PercPrevItem</t>
        </r>
      </text>
    </comment>
  </commentList>
</comments>
</file>

<file path=xl/sharedStrings.xml><?xml version="1.0" encoding="utf-8"?>
<sst xmlns="http://schemas.openxmlformats.org/spreadsheetml/2006/main">
  <si>
    <t>Rate=F</t>
  </si>
  <si>
    <t xml:space="preserve">Ray Nkonyeni  Municipality                                                             Construction of Margate Extension 3 </t>
  </si>
  <si>
    <t xml:space="preserve">&lt;NewDataSet&gt;·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&lt;Item&gt;.&lt;/Item&gt;·    &lt;SubTotalText&gt;SUBTOTAL "X"&lt;/SubTotalText&gt;·    &lt;Description&gt;CONTINGENCIES (Add: 10% of the above Sub Total "X" as a Provisional Sum to cover to cost of Contingencies and to be expended only as the Engineer may direct)		&lt;/Description&gt;·    &lt;CalcType&gt;%&lt;/CalcType&gt;·    &lt;CalcValue&gt;10&lt;/CalcValue&gt;·    &lt;UseFirstSubTotal&gt;true&lt;/UseFirstSubTotal&gt;·    &lt;ExclFromWorks&gt;false&lt;/ExclFromWorks&gt;·    &lt;ExclFromProjected&gt;false&lt;/ExclFromProjected&gt;·  &lt;/SummaryItems&gt;·  &lt;SummaryItems&gt;·    &lt;ContractNo&gt;1&lt;/ContractNo&gt;·    &lt;ScheduleNo&gt;1&lt;/ScheduleNo&gt;·    &lt;SortNo&gt;2&lt;/SortNo&gt;·    &lt;Item&gt;.&lt;/Item&gt;·    &lt;SubTotalText&gt;SUBTOTAL "Y"&lt;/SubTotalText&gt;·    &lt;Description&gt;ESCALATION  (Add: 5% to above Sub Total "Y",  being a provisional sum to provide for Variation of Price)&lt;/Description&gt;·    &lt;CalcType&gt;%&lt;/CalcType&gt;·    &lt;CalcValue&gt;5&lt;/CalcValue&gt;·    &lt;UseFirstSubTotal&gt;false&lt;/UseFirstSubTotal&gt;·    &lt;ExclFromWorks&gt;false&lt;/ExclFromWorks&gt;·    &lt;ExclFromProjected&gt;false&lt;/ExclFromProjected&gt;·  &lt;/SummaryItems&gt;·  &lt;SummaryItems&gt;·    &lt;ContractNo&gt;1&lt;/ContractNo&gt;·    &lt;ScheduleNo&gt;1&lt;/ScheduleNo&gt;·    &lt;SortNo&gt;3&lt;/SortNo&gt;·    &lt;Item&gt;.&lt;/Item&gt;·    &lt;SubTotalText&gt;SUBTOTAL "Z"&lt;/SubTotalText&gt;·    &lt;Description&gt;Add: 15% Value Added Tax of the above Sub total "Z"	&lt;/Description&gt;·    &lt;CalcType&gt;%&lt;/CalcType&gt;·    &lt;CalcValue&gt;15&lt;/CalcValue&gt;·    &lt;UseFirstSubTotal&gt;false&lt;/UseFirstSubTotal&gt;·    &lt;ExclFromWorks&gt;false&lt;/ExclFromWorks&gt;·    &lt;ExclFromProjected&gt;false&lt;/ExclFromProjected&gt;·  &lt;/SummaryItems&gt;·&lt;/NewDataSet&gt;</t>
  </si>
  <si>
    <t>Pedestrian Bridge - Ward 6</t>
  </si>
  <si>
    <t xml:space="preserve"> Notice No.:086 of 2022                                                                                                                             </t>
  </si>
  <si>
    <t xml:space="preserve">Tender No.: 8/2/RNM0367 </t>
  </si>
  <si>
    <t>GENERAL REQUIREMENTS AND PROVISIONS</t>
  </si>
  <si>
    <t>Item</t>
  </si>
  <si>
    <t>Description</t>
  </si>
  <si>
    <t>Unit</t>
  </si>
  <si>
    <t>Quantity</t>
  </si>
  <si>
    <t>Rate</t>
  </si>
  <si>
    <t>Amount 
(Rand)</t>
  </si>
  <si>
    <t>1200</t>
  </si>
  <si>
    <t>B12.01</t>
  </si>
  <si>
    <t>Community Liaison Officer:</t>
  </si>
  <si>
    <t>(a) Remuneration for Community Liaison Office</t>
  </si>
  <si>
    <t>Prov sum</t>
  </si>
  <si>
    <t>(b) Handling cost and profit in respect of sub item on B12.01 (a)</t>
  </si>
  <si>
    <t>%</t>
  </si>
  <si>
    <t>B12.02</t>
  </si>
  <si>
    <t>Civil Engineering Student:</t>
  </si>
  <si>
    <t>(a) Remuneration for Civil Engineering Trainee Student appointed by Employer / Engineer</t>
  </si>
  <si>
    <t>B12.03</t>
  </si>
  <si>
    <t>Contractor's general obligation in respect of compliance with the Environmental Management Plan</t>
  </si>
  <si>
    <t>(a) Fixed obligations</t>
  </si>
  <si>
    <t>L/sum</t>
  </si>
  <si>
    <t>(b) Time related obligations</t>
  </si>
  <si>
    <t>month</t>
  </si>
  <si>
    <t>(c) Environmental Monitoring Officer appointed by Engineer</t>
  </si>
  <si>
    <t>(d) Handling cost and profit in respect of sub item on B12.03 (c)</t>
  </si>
  <si>
    <t>B12.04</t>
  </si>
  <si>
    <t>Contractor's general obligation in respect of Occupational Health and Safety Act and Construction regulations - Including Covid-19</t>
  </si>
  <si>
    <t>(c) Health and Safety Practitioner appointed by Engineer</t>
  </si>
  <si>
    <t>(d) Handling cost and profit in respect of sub item on B12.04 (c)</t>
  </si>
  <si>
    <t>B12.05</t>
  </si>
  <si>
    <t xml:space="preserve">Relocation and Protection of  services existing</t>
  </si>
  <si>
    <t>(a) Electrical Services</t>
  </si>
  <si>
    <t>(i) Provisional sum for existing services to be relocated and / or protected during construction</t>
  </si>
  <si>
    <t>Handling cost and profit in respect of subitem B12.05 (a)(i)</t>
  </si>
  <si>
    <t>(b) Water, Stormwater, Sanitation Services relocation</t>
  </si>
  <si>
    <t>(i) Excavation in soft to intermediate material</t>
  </si>
  <si>
    <t>m³</t>
  </si>
  <si>
    <t>(ii) 160 Diameter sewer Class 51 Solid Wall (normal duty) Pipe - 100 kPa pipe stiffness</t>
  </si>
  <si>
    <t>m</t>
  </si>
  <si>
    <t>(iii) Precast concrete Sewer manholes (1m dia) complete as per detail</t>
  </si>
  <si>
    <t>No</t>
  </si>
  <si>
    <t>(iv) Class C bedding</t>
  </si>
  <si>
    <t>(v) 1.2m x 1.2m stormwater manhole to depth of 2m complete as per detail</t>
  </si>
  <si>
    <t>B12.06</t>
  </si>
  <si>
    <t>Construction of new survey beacons</t>
  </si>
  <si>
    <t xml:space="preserve"> Total Carried Forward</t>
  </si>
  <si>
    <t xml:space="preserve">Contract                                                                                                                                                             </t>
  </si>
  <si>
    <t>Part C2: Pricing Data</t>
  </si>
  <si>
    <t>C2.7</t>
  </si>
  <si>
    <t xml:space="preserve"> Brought Forward</t>
  </si>
  <si>
    <t>(a) Provisional sum for additional survey required by the Engineer</t>
  </si>
  <si>
    <t>(b) Handling costs and profit in respect of B12.06 (a)</t>
  </si>
  <si>
    <t>B12.07</t>
  </si>
  <si>
    <t>Recruitment processes of Sub-Contractor</t>
  </si>
  <si>
    <t>(a) Sub-Contractor Mentorship and Skills Transfer (Mentorship of sub- contractors for duration of contract by Mentors appointed by the Employer)</t>
  </si>
  <si>
    <t>(b) Handling costs and profit in respect of B12.07 (a)</t>
  </si>
  <si>
    <t>B12.08</t>
  </si>
  <si>
    <t>Existing Structures</t>
  </si>
  <si>
    <t>(a) Demolish and removal of existing structures</t>
  </si>
  <si>
    <t>(b) Handling costs and profit in respect of B12.08 (a)</t>
  </si>
  <si>
    <t xml:space="preserve"> Total Carried Forward To Summary</t>
  </si>
  <si>
    <t>C2.8</t>
  </si>
  <si>
    <t>CONTRACTOR'S ESTABLISHMENT ON SITE AND GENERAL OBLIGATIONS</t>
  </si>
  <si>
    <t>1300</t>
  </si>
  <si>
    <t>B13.01</t>
  </si>
  <si>
    <t>The contractor's general obligations:</t>
  </si>
  <si>
    <t>a) Fixed obligations</t>
  </si>
  <si>
    <t>b) Value-related obligations</t>
  </si>
  <si>
    <t>c) Time-related obligations</t>
  </si>
  <si>
    <t>B13.02</t>
  </si>
  <si>
    <t>Supply,transport to site and erection of the Nameboards</t>
  </si>
  <si>
    <t xml:space="preserve">Project name board as per  drawing</t>
  </si>
  <si>
    <t>C2.9</t>
  </si>
  <si>
    <t>HOUSING, OFFICES AND LABORATORIES FOR THE ENGINEER'S SITE PERSONNEL</t>
  </si>
  <si>
    <t>1400</t>
  </si>
  <si>
    <t>B14.01</t>
  </si>
  <si>
    <t>Office and laboratory accommodation</t>
  </si>
  <si>
    <t>a) Offices (interior floor space only)</t>
  </si>
  <si>
    <t>m²</t>
  </si>
  <si>
    <t>e) Ablution units</t>
  </si>
  <si>
    <t>B14.02</t>
  </si>
  <si>
    <t>Office and laboratory furniture</t>
  </si>
  <si>
    <t>a) Chairs</t>
  </si>
  <si>
    <t>d) Desks, complete with drawers and locks</t>
  </si>
  <si>
    <t>B14.08</t>
  </si>
  <si>
    <t>Services:</t>
  </si>
  <si>
    <t>The provision of water, electricity, sewerage, septic tanks, and sewage and rubbish removal, cleaning service, maintenance of access roads, all as specified in Clause 14,04 ,including the construction road, footpaths etc:</t>
  </si>
  <si>
    <t>(a) Service at office</t>
  </si>
  <si>
    <t>(i) Fixed costs</t>
  </si>
  <si>
    <t>(ii) Running cost</t>
  </si>
  <si>
    <t>C2.10</t>
  </si>
  <si>
    <t>CLEARING AND GRUBBING</t>
  </si>
  <si>
    <t>1700</t>
  </si>
  <si>
    <t>B17.01</t>
  </si>
  <si>
    <t>Clearing and grubbing</t>
  </si>
  <si>
    <t>ha</t>
  </si>
  <si>
    <t>B17.02</t>
  </si>
  <si>
    <t>Removal and grubbing of large trees and tree stumps</t>
  </si>
  <si>
    <t>a) Girth exceeding 1m up to and including 2m</t>
  </si>
  <si>
    <t>C2.11</t>
  </si>
  <si>
    <t>DAYWORKS</t>
  </si>
  <si>
    <t>1800</t>
  </si>
  <si>
    <t>B18.01</t>
  </si>
  <si>
    <t>a) LABOUR</t>
  </si>
  <si>
    <t>i) Unskilled</t>
  </si>
  <si>
    <t>hr</t>
  </si>
  <si>
    <t>ii) Semi-Skilled</t>
  </si>
  <si>
    <t>iii) Skilled</t>
  </si>
  <si>
    <t>iii) Foreman</t>
  </si>
  <si>
    <t>B18.02</t>
  </si>
  <si>
    <t>(b) PLANT AND EQUIPMENT</t>
  </si>
  <si>
    <t>(i) 6 m3 Tipper truck</t>
  </si>
  <si>
    <t>(ii) 10 m3 Tipper truck</t>
  </si>
  <si>
    <t xml:space="preserve">(iii) 10000L water tanker </t>
  </si>
  <si>
    <t>(iv) Loader, min. 111kW</t>
  </si>
  <si>
    <t>(v) TLB, min. 71 kW</t>
  </si>
  <si>
    <t>(vi) Excavator, min.213 kW</t>
  </si>
  <si>
    <t>(vii) Vibratory roller, self propelled, min. 99kW</t>
  </si>
  <si>
    <t>(viii) Tractor-trailer (43kw-3ton min.)</t>
  </si>
  <si>
    <t>(ix) Pedestrian roller, min. 40kN</t>
  </si>
  <si>
    <t>18.03</t>
  </si>
  <si>
    <t>TRANSPORT</t>
  </si>
  <si>
    <t>i) LDV</t>
  </si>
  <si>
    <t>km</t>
  </si>
  <si>
    <t>i) Flat-bed truck</t>
  </si>
  <si>
    <t>C2.12</t>
  </si>
  <si>
    <t>MASS EARTHWORKS</t>
  </si>
  <si>
    <t>3300</t>
  </si>
  <si>
    <t>B33.01</t>
  </si>
  <si>
    <t>Cut and borrow to fill,including free-haul up to 0.5 km:</t>
  </si>
  <si>
    <t>(a) Material in compacted layer thicknesses of 200 mm and less:</t>
  </si>
  <si>
    <t xml:space="preserve">(i) Compacted   to   93%   of modified AASHTO density</t>
  </si>
  <si>
    <t>B33.03</t>
  </si>
  <si>
    <t>Extra over item 33.01 for excavating and breaking down material in:</t>
  </si>
  <si>
    <t>(a) Intermediate excavation</t>
  </si>
  <si>
    <t>B33.04</t>
  </si>
  <si>
    <t>Cut to spoil, including free-haul up to 0,5 km. Material obtained from:</t>
  </si>
  <si>
    <t>(a) Soft excavation</t>
  </si>
  <si>
    <t>(b) Intermediate excavation</t>
  </si>
  <si>
    <t>(c) Boulder Excavation Class A</t>
  </si>
  <si>
    <t>(d) Boulder Excavation Class B</t>
  </si>
  <si>
    <t>(e) Hard Excavation</t>
  </si>
  <si>
    <t>B33.10</t>
  </si>
  <si>
    <t>Walkway preparation and the compaction of material:</t>
  </si>
  <si>
    <t>(b) Compaction to 93% of modified AASHTO density</t>
  </si>
  <si>
    <t>C2.13</t>
  </si>
  <si>
    <t>PITCHING, STONEWORK AND PROTECTION AGAINST EROSION</t>
  </si>
  <si>
    <t>5100</t>
  </si>
  <si>
    <t>(TO BE UNDRETAKEN BY LOCAL SUB-CONTRACTOR UNDER THE SUPERVISION OF MAINCONTRACTOR)</t>
  </si>
  <si>
    <t>B51.01</t>
  </si>
  <si>
    <t>Stone pitching:</t>
  </si>
  <si>
    <t>a) Grouted stone pitching</t>
  </si>
  <si>
    <t>C2.14</t>
  </si>
  <si>
    <t>GABIONS</t>
  </si>
  <si>
    <t>5200</t>
  </si>
  <si>
    <t>(TO BE UNDERTAKEN BY LOCAL SUB-CONTRACTOR, UNDER SUPERVISION BY MAIN CONTRACTOR)</t>
  </si>
  <si>
    <t>B52.01</t>
  </si>
  <si>
    <t>Foundation trench excavation and backfilling:</t>
  </si>
  <si>
    <t>a) In all other classes of materials</t>
  </si>
  <si>
    <t>B52.02</t>
  </si>
  <si>
    <t>Surface preparation for bedding the gabions</t>
  </si>
  <si>
    <t>B52.03</t>
  </si>
  <si>
    <t>Gabions-Complete with hand stones and bracings:</t>
  </si>
  <si>
    <t>a) Galvanized gabion boxes with a nominal wire diameter of 2,7 mm and a 80 mm x 100 mm mesh</t>
  </si>
  <si>
    <t>(i) 1,0 m wide by 1,0 m thick x 1,0 m long</t>
  </si>
  <si>
    <t>(b) Galvanized gabion mattresses with a nominal wire diameter of 2,5 mm and a 80 mm x 100 mm mesh,diaphragm spacing of 1,0m</t>
  </si>
  <si>
    <t>(i) 1,0 m wide by 0,3 m thick x 2,0 m long</t>
  </si>
  <si>
    <t>B52.07</t>
  </si>
  <si>
    <t>Filter fabric:</t>
  </si>
  <si>
    <t>(a) Bidim U14 or similar</t>
  </si>
  <si>
    <t>C2.15</t>
  </si>
  <si>
    <t>FOUNDATION FOR STRUCTURES</t>
  </si>
  <si>
    <t>6100</t>
  </si>
  <si>
    <t>61.01</t>
  </si>
  <si>
    <t>(a) Additional foundation investigations</t>
  </si>
  <si>
    <t>PC sum</t>
  </si>
  <si>
    <t>(b) Handling costs and profit in respect of B61.01 (a)</t>
  </si>
  <si>
    <t>B61.02</t>
  </si>
  <si>
    <t>Excavation</t>
  </si>
  <si>
    <t>a) Excavation in soft material situated within the following successive depth ranges:</t>
  </si>
  <si>
    <t>(i) 0m up to 2m</t>
  </si>
  <si>
    <t>(ii) Exceeding 2m and up to 4m</t>
  </si>
  <si>
    <t>(iii) Exceeding 4m and up to 6m</t>
  </si>
  <si>
    <t>B61.03</t>
  </si>
  <si>
    <t>Access and Drainage</t>
  </si>
  <si>
    <t>a) Access (Diverting of surface water)</t>
  </si>
  <si>
    <t>B61.04</t>
  </si>
  <si>
    <t>Backfill to excavation utilizing:</t>
  </si>
  <si>
    <t>b) Imported material</t>
  </si>
  <si>
    <t>B61.05</t>
  </si>
  <si>
    <t>Fill within restricted area (extra over to item 61.04)</t>
  </si>
  <si>
    <t>B61.06</t>
  </si>
  <si>
    <t>Overhaul in excess of 1.0km on excavated and imported material for backfill, foundation fill and fill for caissons.</t>
  </si>
  <si>
    <t>m³-km</t>
  </si>
  <si>
    <t>B61.07</t>
  </si>
  <si>
    <t>Over break in excavation in hard material</t>
  </si>
  <si>
    <t>B61.08</t>
  </si>
  <si>
    <t>Foundation fill consisting of:</t>
  </si>
  <si>
    <t>(a) Rock fill</t>
  </si>
  <si>
    <t>(b) Mass Concrete, Class 25/19</t>
  </si>
  <si>
    <t>(c) Compacted granular material</t>
  </si>
  <si>
    <t>B61.11</t>
  </si>
  <si>
    <t>Drilling of holes of 30mm dia. for Y25 dowels 1500mm deep into bedrock</t>
  </si>
  <si>
    <t>B61.12</t>
  </si>
  <si>
    <t>Grouting, approved Cementous non-shrink grout</t>
  </si>
  <si>
    <t>kg</t>
  </si>
  <si>
    <t>B61.13</t>
  </si>
  <si>
    <t>Dowel bars</t>
  </si>
  <si>
    <t>(b) High tensile bars</t>
  </si>
  <si>
    <t>(i) Y25 galvanised rock anchors 2200 mm long grouted into 30 mm diameter holes 1500 mm into rock</t>
  </si>
  <si>
    <t>B61.14</t>
  </si>
  <si>
    <t>Control blasting for foundations, excavation and spoiling of loose rock</t>
  </si>
  <si>
    <t>C2.16</t>
  </si>
  <si>
    <t>FALSEWORK, FORMWORK AND CONCRETE FINISH</t>
  </si>
  <si>
    <t>6200</t>
  </si>
  <si>
    <t>B62.01</t>
  </si>
  <si>
    <t>a) Vertical formwork to provide class F1 surface finish to:</t>
  </si>
  <si>
    <t>(i) Foundations</t>
  </si>
  <si>
    <t>(ii) Abutments</t>
  </si>
  <si>
    <t>(iii) Columns</t>
  </si>
  <si>
    <t>b) Vertical to provide class F2 surface finish to:</t>
  </si>
  <si>
    <t>(i) Abutments</t>
  </si>
  <si>
    <t>(ii) Columns</t>
  </si>
  <si>
    <t>(iii) Concrete Walkways</t>
  </si>
  <si>
    <t>B62.02</t>
  </si>
  <si>
    <t>a) horizontal formwork to provide class of finish indicated as F1 surface finish to:</t>
  </si>
  <si>
    <t>(i) Concrete walkway</t>
  </si>
  <si>
    <t>C2.17</t>
  </si>
  <si>
    <t>STEEL REINFORCEMENT FOR STRUCTURES</t>
  </si>
  <si>
    <t>6300</t>
  </si>
  <si>
    <t>B63.01</t>
  </si>
  <si>
    <t>Steel reinforcement for:</t>
  </si>
  <si>
    <t>a) Abutments</t>
  </si>
  <si>
    <t>ii) High-Yield steel bars, hot rolled deformed</t>
  </si>
  <si>
    <t>t</t>
  </si>
  <si>
    <t>b) Columns</t>
  </si>
  <si>
    <t>i) High-Yield steel bars, hot rolled deformed</t>
  </si>
  <si>
    <t>c) Deck walkway</t>
  </si>
  <si>
    <t>i) Welded mesh fabric ref:617</t>
  </si>
  <si>
    <t xml:space="preserve">ii) Stainless Steel (12 Dia)  Dowel 300mm long cast 1150 deep into one side of joint  </t>
  </si>
  <si>
    <t>Dowelling</t>
  </si>
  <si>
    <t>i) High-Yield steel bars, for dowels (20-40Dia.) drilled and expoy into existing rockbed</t>
  </si>
  <si>
    <t>C2.18</t>
  </si>
  <si>
    <t>CONCRETE FOR STRUCTURES</t>
  </si>
  <si>
    <t>6400</t>
  </si>
  <si>
    <t>B64.01</t>
  </si>
  <si>
    <t>Cast in situ concrete:</t>
  </si>
  <si>
    <t>a) Class 15/19 in blinding</t>
  </si>
  <si>
    <t>b) Class 30/19 in abutments</t>
  </si>
  <si>
    <t>c) Class 30/19 in piers</t>
  </si>
  <si>
    <t>B64.02</t>
  </si>
  <si>
    <t>Cast 50- 100mm thick concrete members:</t>
  </si>
  <si>
    <t>a) Deck slab (Class 25/19 concrete)</t>
  </si>
  <si>
    <t>b) Walkway Concrete (Class 30/19)</t>
  </si>
  <si>
    <t>C2.19</t>
  </si>
  <si>
    <t>JOINTS, BEARINGS, BOLTS AND DRAINAGE FOR STRUCTURES</t>
  </si>
  <si>
    <t>6600</t>
  </si>
  <si>
    <t>B66.06</t>
  </si>
  <si>
    <t>Filled Joints:</t>
  </si>
  <si>
    <t>a) 10mm wide movement joints filled with jointex</t>
  </si>
  <si>
    <t>B66.08</t>
  </si>
  <si>
    <t>Sealing of joints with approved sealant</t>
  </si>
  <si>
    <t>66.11</t>
  </si>
  <si>
    <t>Bearing(Glacier line rocker bearing) or similar approved</t>
  </si>
  <si>
    <t>B66.19</t>
  </si>
  <si>
    <t>Drainage pipes and weep holes:</t>
  </si>
  <si>
    <t>(ii) 50 dia. UPVC weep holes</t>
  </si>
  <si>
    <t>Drainage pipes:</t>
  </si>
  <si>
    <t>i) m65 netlon drainage pipes behind abutment</t>
  </si>
  <si>
    <t>ii) 325mm wide DN netlon drainage strips covered with Kaymat U34 behind abutment</t>
  </si>
  <si>
    <t>B66.21</t>
  </si>
  <si>
    <t>Synthetic fiber filter fabric</t>
  </si>
  <si>
    <t>ii) Grade 3 geofabric for abutments</t>
  </si>
  <si>
    <t>C2.20</t>
  </si>
  <si>
    <t>STRUCTURAL STEELWORK</t>
  </si>
  <si>
    <t>6700</t>
  </si>
  <si>
    <t>B67.01</t>
  </si>
  <si>
    <t>(a) Manufacture, Supply and erect on site Grade 350W structural steel bridge structure and all components comprising Grade 8.8 bolt connections, HDB, bearing plates and bolts, bracings all complete as per drawing</t>
  </si>
  <si>
    <t>B67.02</t>
  </si>
  <si>
    <t>Anchor bolts:</t>
  </si>
  <si>
    <t>(a) M 24 10.8 complete with anchor plate nuts and washers as detailed on the drawing</t>
  </si>
  <si>
    <t>B67.03</t>
  </si>
  <si>
    <t>Corrosion protection</t>
  </si>
  <si>
    <t>(b) Hot-dip galvanizing:</t>
  </si>
  <si>
    <t>(1) Bridge Structure - Minimum mean thickness of 85 micros, galvanized in accordance with SABS ISO 1461:1999</t>
  </si>
  <si>
    <t>B67.04</t>
  </si>
  <si>
    <t>BONDLOK</t>
  </si>
  <si>
    <t xml:space="preserve">Provide bondlok sheeting with M12 studs for </t>
  </si>
  <si>
    <t>B67.05</t>
  </si>
  <si>
    <t>FENCE</t>
  </si>
  <si>
    <t>Expanded Metal Mesh</t>
  </si>
  <si>
    <t>C2.21</t>
  </si>
  <si>
    <t>CONCRETE PAVEMENTS</t>
  </si>
  <si>
    <t>7100</t>
  </si>
  <si>
    <t>B71.04</t>
  </si>
  <si>
    <t>Texturing and curing the concrete pavement:</t>
  </si>
  <si>
    <t>b) Curing</t>
  </si>
  <si>
    <t xml:space="preserve">i) Supply and placing of  LuminTech stones as directed by the engineer: Application rate of 250g/square meter</t>
  </si>
  <si>
    <t>B71.06</t>
  </si>
  <si>
    <t>Joints:</t>
  </si>
  <si>
    <t>a) Expansion joints complete at 3m centers</t>
  </si>
  <si>
    <t>(b) Longitudinal hinges</t>
  </si>
  <si>
    <t>(ii) Unsealed hinge joints</t>
  </si>
  <si>
    <t>B71.08</t>
  </si>
  <si>
    <t>Steel Reinforcement in concrete pavement</t>
  </si>
  <si>
    <t>(c) Welded steel fabric (Ref 193)</t>
  </si>
  <si>
    <t>C2.22</t>
  </si>
  <si>
    <t>TESTING MATERIAL AND WORKMANSHIP</t>
  </si>
  <si>
    <t>8100</t>
  </si>
  <si>
    <t>B81.01</t>
  </si>
  <si>
    <t>Other special tests requested by the engineer:</t>
  </si>
  <si>
    <t>(a) Cost of testing</t>
  </si>
  <si>
    <t>(b) Handling Costs in respect of B81.01 (a)</t>
  </si>
  <si>
    <t>C2.23</t>
  </si>
  <si>
    <t>SUMMARY</t>
  </si>
  <si>
    <t>Section</t>
  </si>
  <si>
    <t>SUBTOTAL "X"</t>
  </si>
  <si>
    <t>.</t>
  </si>
  <si>
    <t xml:space="preserve">CONTINGENCIES (Add: 10% of the above Sub Total "X" as a Provisional Sum to cover to cost of Contingencies and to be expended only as the Engineer may direct)		</t>
  </si>
  <si>
    <t>SUBTOTAL "Y"</t>
  </si>
  <si>
    <t xml:space="preserve">ESCALATION  (Add: 5% to above Sub Total "Y",  being a provisional sum to provide for Variation of Price)</t>
  </si>
  <si>
    <t>SUBTOTAL "Z"</t>
  </si>
  <si>
    <t xml:space="preserve">Add: 15% Value Added Tax of the above Sub total "Z"	</t>
  </si>
  <si>
    <t xml:space="preserve"> Total Carried Forward To Form of Offer</t>
  </si>
  <si>
    <t>C2.24</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</si>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</sst>
</file>

<file path=xl/styles.xml><?xml version="1.0" encoding="utf-8"?>
<styleSheet xmlns="http://schemas.openxmlformats.org/spreadsheetml/2006/main">
  <numFmts count="2">
    <numFmt numFmtId="164" formatCode="# ##0.00"/>
    <numFmt numFmtId="165" formatCode="# ##0.0"/>
  </numFmts>
  <fonts count="7">
    <font>
      <sz val="11"/>
      <name val="Calibri"/>
      <family val="2"/>
      <scheme val="minor"/>
    </font>
    <font>
      <sz val="9"/>
      <name val="Calibri"/>
      <scheme val="minor"/>
    </font>
    <font>
      <sz val="9"/>
      <name val="Arial"/>
    </font>
    <font>
      <b/>
      <u/>
      <sz val="11"/>
      <name val="Calibri"/>
      <scheme val="minor"/>
    </font>
    <font>
      <u/>
      <sz val="11"/>
      <color theme="10"/>
      <name val="Calibri"/>
      <scheme val="minor"/>
    </font>
    <font>
      <b/>
      <sz val="11"/>
      <name val="Calibri"/>
      <scheme val="minor"/>
    </font>
    <font>
      <sz val="9"/>
      <name val="Tahoma"/>
      <scheme val="minor"/>
    </font>
  </fonts>
  <fills count="5">
    <fill>
      <patternFill patternType="none"/>
    </fill>
    <fill>
      <patternFill patternType="gray125"/>
    </fill>
    <fill>
      <patternFill patternType="solid">
        <fgColor rgb="FFFCFCFC"/>
      </patternFill>
    </fill>
    <fill>
      <patternFill patternType="solid">
        <fgColor rgb="FFFFFFFF"/>
      </patternFill>
    </fill>
    <fill>
      <patternFill patternType="solid">
        <fgColor rgb="FFFFFF80"/>
      </patternFill>
    </fill>
  </fills>
  <borders count="7">
    <border/>
    <border>
      <left style="thin"/>
      <top style="thin"/>
      <bottom style="thin"/>
    </border>
    <border>
      <left style="thin"/>
      <right style="thin"/>
      <top style="thin"/>
      <bottom style="thin"/>
    </border>
    <border>
      <left style="thin"/>
      <right style="thin"/>
    </border>
    <border>
      <right style="thin"/>
    </border>
    <border>
      <top style="thin"/>
      <bottom style="thin"/>
    </border>
    <border>
      <right style="thin"/>
      <top style="thin"/>
    </border>
  </borders>
  <cellStyleXfs count="2">
    <xf numFmtId="0" fontId="0" fillId="0" borderId="0"/>
    <xf numFmtId="0" fontId="4" fillId="0" borderId="0" applyNumberFormat="0" applyFill="0" applyBorder="0" applyAlignment="0" applyProtection="0"/>
  </cellStyleXfs>
  <cellXfs count="39">
    <xf numFmtId="0" fontId="0" fillId="0" borderId="0" xfId="0"/>
    <xf numFmtId="0" fontId="1" fillId="0" borderId="0" xfId="0" applyFont="1" applyAlignment="1">
      <alignment vertical="top"/>
    </xf>
    <xf numFmtId="0" fontId="2" fillId="0" borderId="0" xfId="0" applyFont="1" applyAlignment="1">
      <alignment vertical="top" wrapText="1"/>
    </xf>
    <xf numFmtId="0" fontId="2" fillId="0" borderId="0" xfId="0" applyFont="1" applyAlignment="1">
      <alignment vertical="center" wrapText="1"/>
    </xf>
    <xf numFmtId="0" fontId="0" fillId="0" borderId="0" xfId="0" applyAlignment="1">
      <alignment vertical="top"/>
    </xf>
    <xf numFmtId="0" fontId="2" fillId="0" borderId="0" xfId="0" applyFont="1" applyAlignment="1">
      <alignment horizontal="left" vertical="top"/>
    </xf>
    <xf numFmtId="0" fontId="2" fillId="0" borderId="0" xfId="0" applyFont="1" applyAlignment="1">
      <alignment horizontal="right" vertical="top"/>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0" fontId="2" fillId="0" borderId="4" xfId="0" applyFont="1" applyBorder="1" applyAlignment="1">
      <alignment horizontal="center" vertical="top" wrapText="1"/>
    </xf>
    <xf numFmtId="0" fontId="2" fillId="0" borderId="4" xfId="0" applyFont="1" applyBorder="1" applyAlignment="1">
      <alignment horizontal="right" vertical="top" wrapText="1"/>
    </xf>
    <xf numFmtId="164" fontId="2" fillId="0" borderId="4" xfId="0" applyNumberFormat="1" applyFont="1" applyBorder="1" applyAlignment="1">
      <alignment horizontal="right" vertical="top" wrapText="1"/>
    </xf>
    <xf numFmtId="0" fontId="2" fillId="2" borderId="3" xfId="0" applyFont="1" applyFill="1" applyBorder="1" applyAlignment="1">
      <alignment vertical="top" wrapText="1"/>
    </xf>
    <xf numFmtId="0" fontId="2" fillId="2" borderId="4" xfId="0" applyFont="1" applyFill="1" applyBorder="1" applyAlignment="1">
      <alignment vertical="top" wrapText="1"/>
    </xf>
    <xf numFmtId="49" fontId="2" fillId="0" borderId="4" xfId="0" applyNumberFormat="1" applyFont="1" applyBorder="1" applyAlignment="1">
      <alignment horizontal="center" vertical="top" wrapText="1"/>
    </xf>
    <xf numFmtId="165" fontId="2" fillId="0" borderId="4" xfId="0" applyNumberFormat="1" applyFont="1" applyBorder="1" applyAlignment="1">
      <alignment horizontal="center" vertical="top" wrapText="1"/>
    </xf>
    <xf numFmtId="164" fontId="2" fillId="3" borderId="4" xfId="0" applyNumberFormat="1" applyFont="1" applyFill="1" applyBorder="1" applyAlignment="1" applyProtection="1">
      <alignment horizontal="right" vertical="top" wrapText="1"/>
    </xf>
    <xf numFmtId="164" fontId="2" fillId="0" borderId="4" xfId="0" applyNumberFormat="1" applyFont="1" applyBorder="1" applyAlignment="1">
      <alignment horizontal="center" vertical="top" wrapText="1"/>
    </xf>
    <xf numFmtId="164" fontId="2" fillId="4" borderId="4" xfId="0" applyNumberFormat="1" applyFont="1" applyFill="1" applyBorder="1" applyAlignment="1" applyProtection="1">
      <alignment horizontal="right" vertical="top" wrapText="1"/>
      <protection locked="0"/>
    </xf>
    <xf numFmtId="0" fontId="2" fillId="0" borderId="1" xfId="0" applyFont="1" applyBorder="1" applyAlignment="1">
      <alignment horizontal="left" vertical="center"/>
    </xf>
    <xf numFmtId="49" fontId="2" fillId="0" borderId="5" xfId="0" applyNumberFormat="1"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right" vertical="center" wrapText="1"/>
    </xf>
    <xf numFmtId="164" fontId="2" fillId="0" borderId="2" xfId="0" applyNumberFormat="1" applyFont="1" applyBorder="1" applyAlignment="1">
      <alignment horizontal="right" vertical="center" wrapText="1"/>
    </xf>
    <xf numFmtId="0" fontId="2" fillId="0" borderId="0" xfId="0" applyFont="1" applyAlignment="1">
      <alignment horizontal="center" vertical="top"/>
    </xf>
    <xf numFmtId="0" fontId="2" fillId="0" borderId="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horizontal="center" vertical="top" wrapText="1"/>
    </xf>
    <xf numFmtId="49" fontId="2" fillId="0" borderId="3" xfId="0" applyNumberFormat="1" applyFont="1" applyBorder="1" applyAlignment="1">
      <alignment horizontal="center" vertical="top" wrapText="1"/>
    </xf>
    <xf numFmtId="0" fontId="2" fillId="0" borderId="4" xfId="0" applyFont="1" applyBorder="1" applyAlignment="1">
      <alignment horizontal="left" vertical="top" wrapText="1"/>
    </xf>
    <xf numFmtId="0" fontId="2" fillId="0" borderId="3" xfId="0" applyFont="1" applyBorder="1" applyAlignment="1">
      <alignment horizontal="center" vertical="top" wrapText="1"/>
    </xf>
    <xf numFmtId="164" fontId="2" fillId="0" borderId="6" xfId="0" applyNumberFormat="1" applyFont="1" applyBorder="1" applyAlignment="1">
      <alignment horizontal="right" vertical="top" wrapText="1"/>
    </xf>
    <xf numFmtId="0" fontId="2" fillId="0" borderId="5" xfId="0" applyFont="1" applyBorder="1" applyAlignment="1">
      <alignment horizontal="left" vertical="center" wrapText="1"/>
    </xf>
    <xf numFmtId="0" fontId="0" fillId="0" borderId="0" xfId="0" applyAlignment="1">
      <alignment horizontal="right"/>
    </xf>
    <xf numFmtId="0" fontId="3" fillId="0" borderId="0" xfId="0" applyFont="1"/>
    <xf numFmtId="0" fontId="4" fillId="0" borderId="0" xfId="1"/>
    <xf numFmtId="0" fontId="5" fillId="0" borderId="0" xfId="0" applyFont="1"/>
  </cellXfs>
  <cellStyles count="2">
    <cellStyle name="Normal" xfId="0" builtinId="0"/>
    <cellStyle name="Hyperlink" xfId="1" builtinId="8"/>
  </cellStyles>
  <dxfs count="0"/>
  <tableStyles count="0"/>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styles" Target="styles.xml" /><Relationship Id="rId4" Type="http://schemas.openxmlformats.org/officeDocument/2006/relationships/theme" Target="theme/theme1.xml" /><Relationship Id="rId5" Type="http://schemas.openxmlformats.org/officeDocument/2006/relationships/calcChain" Target="calcChain.xml" /><Relationship Id="rId6"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a:dk1>
      <a:lt1>
        <a:sysClr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theme>
</file>

<file path=xl/worksheets/_rels/sheet1.xml.rels>&#65279;<?xml version="1.0" encoding="utf-8"?><Relationships xmlns="http://schemas.openxmlformats.org/package/2006/relationships"><Relationship Id="rId1" Type="http://schemas.openxmlformats.org/officeDocument/2006/relationships/vmlDrawing" Target="../drawings/vmlDrawing1.vml" /><Relationship Id="rId2" Type="http://schemas.openxmlformats.org/officeDocument/2006/relationships/comments" Target="../comments1.xml" /></Relationships>
</file>

<file path=xl/worksheets/_rels/sheet2.xml.rels>&#65279;<?xml version="1.0" encoding="utf-8"?><Relationships xmlns="http://schemas.openxmlformats.org/package/2006/relationships"><Relationship Id="rId1" Type="http://schemas.openxmlformats.org/officeDocument/2006/relationships/hyperlink" Target="http://www.civilsoft.co/BillProject/FreeTrial.aspx" TargetMode="External" /><Relationship Id="rId2" Type="http://schemas.openxmlformats.org/officeDocument/2006/relationships/hyperlink" Target="http://civilsoft.co/BillProject/Support.aspx" TargetMode="External" /></Relationships>
</file>

<file path=xl/worksheets/sheet1.xml><?xml version="1.0" encoding="utf-8"?>
<worksheet xmlns:r="http://schemas.openxmlformats.org/officeDocument/2006/relationships" xmlns="http://schemas.openxmlformats.org/spreadsheetml/2006/main">
  <sheetViews>
    <sheetView tabSelected="1" showGridLines="0" workbookViewId="0">
      <selection activeCell="B2" sqref="B2"/>
    </sheetView>
  </sheetViews>
  <sheetFormatPr defaultRowHeight="15"/>
  <cols>
    <col min="1" max="1" width="5.425781" style="4" hidden="1" customWidth="1"/>
    <col min="2" max="2" width="9.140625" style="4" customWidth="1"/>
    <col min="3" max="3" width="50.28516" style="4" customWidth="1"/>
    <col min="4" max="4" width="6.425781" style="4" customWidth="1"/>
    <col min="5" max="5" width="10.28516" style="4" customWidth="1"/>
    <col min="6" max="6" width="10.85547" style="4" customWidth="1"/>
    <col min="7" max="7" width="14" style="4" customWidth="1"/>
    <col min="8" max="16384" width="9.140625" style="4"/>
  </cols>
  <sheetData>
    <row r="1" s="1" customFormat="1" ht="12">
      <c r="A1" s="1" t="s">
        <v>0</v>
      </c>
      <c r="B1" s="5" t="s">
        <v>1</v>
      </c>
    </row>
    <row r="2" s="1" customFormat="1" ht="12">
      <c r="A2" s="1" t="s">
        <v>2</v>
      </c>
      <c r="B2" s="5" t="s">
        <v>3</v>
      </c>
    </row>
    <row r="3" s="1" customFormat="1" ht="12">
      <c r="B3" s="5" t="s">
        <v>4</v>
      </c>
    </row>
    <row r="4" s="1" customFormat="1" ht="12">
      <c r="B4" s="5" t="s">
        <v>5</v>
      </c>
    </row>
    <row r="5" s="1" customFormat="1" ht="12">
      <c r="G5" s="6" t="s">
        <v>6</v>
      </c>
    </row>
    <row r="6" s="2" customFormat="1" ht="27.49196" customHeight="1">
      <c r="B6" s="7" t="s">
        <v>7</v>
      </c>
      <c r="C6" s="7" t="s">
        <v>8</v>
      </c>
      <c r="D6" s="7" t="s">
        <v>9</v>
      </c>
      <c r="E6" s="7" t="s">
        <v>10</v>
      </c>
      <c r="F6" s="7" t="s">
        <v>11</v>
      </c>
      <c r="G6" s="8" t="s">
        <v>12</v>
      </c>
    </row>
    <row r="7" s="2" customFormat="1" ht="12.00598" customHeight="1">
      <c r="A7" s="2">
        <v>159</v>
      </c>
      <c r="B7" s="9" t="s">
        <v>13</v>
      </c>
      <c r="C7" s="10" t="s">
        <v>6</v>
      </c>
      <c r="D7" s="11"/>
      <c r="E7" s="11"/>
      <c r="F7" s="12"/>
      <c r="G7" s="13"/>
    </row>
    <row r="8" s="2" customFormat="1" ht="12.00598" customHeight="1">
      <c r="B8" s="14"/>
      <c r="C8" s="15"/>
      <c r="D8" s="15"/>
      <c r="E8" s="15"/>
      <c r="F8" s="15"/>
      <c r="G8" s="15"/>
    </row>
    <row r="9" s="2" customFormat="1" ht="12.00598" customHeight="1">
      <c r="A9" s="2">
        <v>581</v>
      </c>
      <c r="B9" s="9" t="s">
        <v>14</v>
      </c>
      <c r="C9" s="10" t="s">
        <v>15</v>
      </c>
      <c r="D9" s="11"/>
      <c r="E9" s="11"/>
      <c r="F9" s="12"/>
      <c r="G9" s="13"/>
    </row>
    <row r="10" s="2" customFormat="1" ht="12.00598" customHeight="1">
      <c r="B10" s="14"/>
      <c r="C10" s="15"/>
      <c r="D10" s="15"/>
      <c r="E10" s="15"/>
      <c r="F10" s="15"/>
      <c r="G10" s="15"/>
    </row>
    <row r="11" s="2" customFormat="1" ht="24.01196" customHeight="1">
      <c r="A11" s="2">
        <v>582</v>
      </c>
      <c r="B11" s="9"/>
      <c r="C11" s="10" t="s">
        <v>16</v>
      </c>
      <c r="D11" s="16" t="s">
        <v>17</v>
      </c>
      <c r="E11" s="17">
        <v>1</v>
      </c>
      <c r="F11" s="18">
        <v>42000</v>
      </c>
      <c r="G11" s="13">
        <v>42000</v>
      </c>
    </row>
    <row r="12" s="2" customFormat="1" ht="12.00598" customHeight="1">
      <c r="B12" s="14"/>
      <c r="C12" s="15"/>
      <c r="D12" s="15"/>
      <c r="E12" s="15"/>
      <c r="F12" s="15"/>
      <c r="G12" s="15"/>
    </row>
    <row r="13" s="2" customFormat="1" ht="12.00598" customHeight="1">
      <c r="A13" s="2">
        <v>583</v>
      </c>
      <c r="B13" s="9"/>
      <c r="C13" s="10" t="s">
        <v>18</v>
      </c>
      <c r="D13" s="16" t="s">
        <v>19</v>
      </c>
      <c r="E13" s="19">
        <f>G11</f>
        <v>42000</v>
      </c>
      <c r="F13" s="20">
        <v>0</v>
      </c>
      <c r="G13" s="13">
        <f>IF(D13 = CHAR(37), E13*F13/100,E13*F13)</f>
        <v>0</v>
      </c>
    </row>
    <row r="14" s="2" customFormat="1" ht="12.00598" customHeight="1">
      <c r="B14" s="14"/>
      <c r="C14" s="15"/>
      <c r="D14" s="15"/>
      <c r="E14" s="15"/>
      <c r="F14" s="15"/>
      <c r="G14" s="15"/>
    </row>
    <row r="15" s="2" customFormat="1" ht="12.00598" customHeight="1">
      <c r="A15" s="2">
        <v>584</v>
      </c>
      <c r="B15" s="9" t="s">
        <v>20</v>
      </c>
      <c r="C15" s="10" t="s">
        <v>21</v>
      </c>
      <c r="D15" s="16"/>
      <c r="E15" s="19"/>
      <c r="F15" s="13"/>
      <c r="G15" s="13"/>
    </row>
    <row r="16" s="2" customFormat="1" ht="12.00598" customHeight="1">
      <c r="B16" s="14"/>
      <c r="C16" s="15"/>
      <c r="D16" s="15"/>
      <c r="E16" s="15"/>
      <c r="F16" s="15"/>
      <c r="G16" s="15"/>
    </row>
    <row r="17" s="2" customFormat="1" ht="24.01196" customHeight="1">
      <c r="A17" s="2">
        <v>585</v>
      </c>
      <c r="B17" s="9"/>
      <c r="C17" s="10" t="s">
        <v>22</v>
      </c>
      <c r="D17" s="16" t="s">
        <v>17</v>
      </c>
      <c r="E17" s="17">
        <v>1</v>
      </c>
      <c r="F17" s="18">
        <v>30000</v>
      </c>
      <c r="G17" s="13">
        <v>30000</v>
      </c>
    </row>
    <row r="18" s="2" customFormat="1" ht="12.00598" customHeight="1">
      <c r="B18" s="14"/>
      <c r="C18" s="15"/>
      <c r="D18" s="15"/>
      <c r="E18" s="15"/>
      <c r="F18" s="15"/>
      <c r="G18" s="15"/>
    </row>
    <row r="19" s="2" customFormat="1" ht="12.00598" customHeight="1">
      <c r="A19" s="2">
        <v>586</v>
      </c>
      <c r="B19" s="9"/>
      <c r="C19" s="10" t="s">
        <v>18</v>
      </c>
      <c r="D19" s="16" t="s">
        <v>19</v>
      </c>
      <c r="E19" s="19">
        <f>G17</f>
        <v>30000</v>
      </c>
      <c r="F19" s="20">
        <v>0</v>
      </c>
      <c r="G19" s="13">
        <f>IF(D19 = CHAR(37), E19*F19/100,E19*F19)</f>
        <v>0</v>
      </c>
    </row>
    <row r="20" s="2" customFormat="1" ht="12.00598" customHeight="1">
      <c r="B20" s="14"/>
      <c r="C20" s="15"/>
      <c r="D20" s="15"/>
      <c r="E20" s="15"/>
      <c r="F20" s="15"/>
      <c r="G20" s="15"/>
    </row>
    <row r="21" s="2" customFormat="1" ht="24.01196" customHeight="1">
      <c r="A21" s="2">
        <v>587</v>
      </c>
      <c r="B21" s="9" t="s">
        <v>23</v>
      </c>
      <c r="C21" s="10" t="s">
        <v>24</v>
      </c>
      <c r="D21" s="16"/>
      <c r="E21" s="19"/>
      <c r="F21" s="13"/>
      <c r="G21" s="13"/>
    </row>
    <row r="22" s="2" customFormat="1" ht="12.00598" customHeight="1">
      <c r="B22" s="14"/>
      <c r="C22" s="15"/>
      <c r="D22" s="15"/>
      <c r="E22" s="15"/>
      <c r="F22" s="15"/>
      <c r="G22" s="15"/>
    </row>
    <row r="23" s="2" customFormat="1" ht="12.00598" customHeight="1">
      <c r="A23" s="2">
        <v>588</v>
      </c>
      <c r="B23" s="9"/>
      <c r="C23" s="10" t="s">
        <v>25</v>
      </c>
      <c r="D23" s="16" t="s">
        <v>26</v>
      </c>
      <c r="E23" s="17">
        <v>1</v>
      </c>
      <c r="F23" s="20">
        <v>0</v>
      </c>
      <c r="G23" s="13">
        <f>IF(D23 = CHAR(37), E23*F23/100,E23*F23)</f>
        <v>0</v>
      </c>
    </row>
    <row r="24" s="2" customFormat="1" ht="12.00598" customHeight="1">
      <c r="B24" s="14"/>
      <c r="C24" s="15"/>
      <c r="D24" s="15"/>
      <c r="E24" s="15"/>
      <c r="F24" s="15"/>
      <c r="G24" s="15"/>
    </row>
    <row r="25" s="2" customFormat="1" ht="12.00598" customHeight="1">
      <c r="A25" s="2">
        <v>589</v>
      </c>
      <c r="B25" s="9"/>
      <c r="C25" s="10" t="s">
        <v>27</v>
      </c>
      <c r="D25" s="16" t="s">
        <v>28</v>
      </c>
      <c r="E25" s="17">
        <v>6</v>
      </c>
      <c r="F25" s="20">
        <v>0</v>
      </c>
      <c r="G25" s="13">
        <f>IF(D25 = CHAR(37), E25*F25/100,E25*F25)</f>
        <v>0</v>
      </c>
    </row>
    <row r="26" s="2" customFormat="1" ht="12.00598" customHeight="1">
      <c r="B26" s="14"/>
      <c r="C26" s="15"/>
      <c r="D26" s="15"/>
      <c r="E26" s="15"/>
      <c r="F26" s="15"/>
      <c r="G26" s="15"/>
    </row>
    <row r="27" s="2" customFormat="1" ht="24.01196" customHeight="1">
      <c r="A27" s="2">
        <v>590</v>
      </c>
      <c r="B27" s="9"/>
      <c r="C27" s="10" t="s">
        <v>29</v>
      </c>
      <c r="D27" s="16" t="s">
        <v>17</v>
      </c>
      <c r="E27" s="17">
        <v>1</v>
      </c>
      <c r="F27" s="18">
        <v>90000</v>
      </c>
      <c r="G27" s="13">
        <v>90000</v>
      </c>
    </row>
    <row r="28" s="2" customFormat="1" ht="12.00598" customHeight="1">
      <c r="B28" s="14"/>
      <c r="C28" s="15"/>
      <c r="D28" s="15"/>
      <c r="E28" s="15"/>
      <c r="F28" s="15"/>
      <c r="G28" s="15"/>
    </row>
    <row r="29" s="2" customFormat="1" ht="12.00598" customHeight="1">
      <c r="A29" s="2">
        <v>802</v>
      </c>
      <c r="B29" s="9"/>
      <c r="C29" s="10" t="s">
        <v>30</v>
      </c>
      <c r="D29" s="16" t="s">
        <v>19</v>
      </c>
      <c r="E29" s="19">
        <f>G27</f>
        <v>90000</v>
      </c>
      <c r="F29" s="20">
        <v>0</v>
      </c>
      <c r="G29" s="13">
        <f>IF(D29 = CHAR(37), E29*F29/100,E29*F29)</f>
        <v>0</v>
      </c>
    </row>
    <row r="30" s="2" customFormat="1" ht="12.00598" customHeight="1">
      <c r="B30" s="14"/>
      <c r="C30" s="15"/>
      <c r="D30" s="15"/>
      <c r="E30" s="15"/>
      <c r="F30" s="15"/>
      <c r="G30" s="15"/>
    </row>
    <row r="31" s="2" customFormat="1" ht="36.01795" customHeight="1">
      <c r="A31" s="2">
        <v>591</v>
      </c>
      <c r="B31" s="9" t="s">
        <v>31</v>
      </c>
      <c r="C31" s="10" t="s">
        <v>32</v>
      </c>
      <c r="D31" s="16"/>
      <c r="E31" s="19"/>
      <c r="F31" s="13"/>
      <c r="G31" s="13"/>
    </row>
    <row r="32" s="2" customFormat="1" ht="12.00598" customHeight="1">
      <c r="B32" s="14"/>
      <c r="C32" s="15"/>
      <c r="D32" s="15"/>
      <c r="E32" s="15"/>
      <c r="F32" s="15"/>
      <c r="G32" s="15"/>
    </row>
    <row r="33" s="2" customFormat="1" ht="12.00598" customHeight="1">
      <c r="A33" s="2">
        <v>592</v>
      </c>
      <c r="B33" s="9"/>
      <c r="C33" s="10" t="s">
        <v>25</v>
      </c>
      <c r="D33" s="16" t="s">
        <v>26</v>
      </c>
      <c r="E33" s="17">
        <v>1</v>
      </c>
      <c r="F33" s="20">
        <v>0</v>
      </c>
      <c r="G33" s="13">
        <f>IF(D33 = CHAR(37), E33*F33/100,E33*F33)</f>
        <v>0</v>
      </c>
    </row>
    <row r="34" s="2" customFormat="1" ht="12.00598" customHeight="1">
      <c r="B34" s="14"/>
      <c r="C34" s="15"/>
      <c r="D34" s="15"/>
      <c r="E34" s="15"/>
      <c r="F34" s="15"/>
      <c r="G34" s="15"/>
    </row>
    <row r="35" s="2" customFormat="1" ht="12.00598" customHeight="1">
      <c r="A35" s="2">
        <v>593</v>
      </c>
      <c r="B35" s="9"/>
      <c r="C35" s="10" t="s">
        <v>27</v>
      </c>
      <c r="D35" s="16" t="s">
        <v>28</v>
      </c>
      <c r="E35" s="17">
        <v>6</v>
      </c>
      <c r="F35" s="20">
        <v>0</v>
      </c>
      <c r="G35" s="13">
        <f>IF(D35 = CHAR(37), E35*F35/100,E35*F35)</f>
        <v>0</v>
      </c>
    </row>
    <row r="36" s="2" customFormat="1" ht="12.00598" customHeight="1">
      <c r="B36" s="14"/>
      <c r="C36" s="15"/>
      <c r="D36" s="15"/>
      <c r="E36" s="15"/>
      <c r="F36" s="15"/>
      <c r="G36" s="15"/>
    </row>
    <row r="37" s="2" customFormat="1" ht="24.01196" customHeight="1">
      <c r="A37" s="2">
        <v>594</v>
      </c>
      <c r="B37" s="9"/>
      <c r="C37" s="10" t="s">
        <v>33</v>
      </c>
      <c r="D37" s="16" t="s">
        <v>17</v>
      </c>
      <c r="E37" s="17">
        <v>1</v>
      </c>
      <c r="F37" s="18">
        <v>90000</v>
      </c>
      <c r="G37" s="13">
        <v>90000</v>
      </c>
    </row>
    <row r="38" s="2" customFormat="1" ht="12.00598" customHeight="1">
      <c r="B38" s="14"/>
      <c r="C38" s="15"/>
      <c r="D38" s="15"/>
      <c r="E38" s="15"/>
      <c r="F38" s="15"/>
      <c r="G38" s="15"/>
    </row>
    <row r="39" s="2" customFormat="1" ht="12.00598" customHeight="1">
      <c r="A39" s="2">
        <v>595</v>
      </c>
      <c r="B39" s="9"/>
      <c r="C39" s="10" t="s">
        <v>34</v>
      </c>
      <c r="D39" s="16" t="s">
        <v>19</v>
      </c>
      <c r="E39" s="19">
        <f>G37</f>
        <v>90000</v>
      </c>
      <c r="F39" s="20">
        <v>0</v>
      </c>
      <c r="G39" s="13">
        <f>IF(D39 = CHAR(37), E39*F39/100,E39*F39)</f>
        <v>0</v>
      </c>
    </row>
    <row r="40" s="2" customFormat="1" ht="12.00598" customHeight="1">
      <c r="B40" s="14"/>
      <c r="C40" s="15"/>
      <c r="D40" s="15"/>
      <c r="E40" s="15"/>
      <c r="F40" s="15"/>
      <c r="G40" s="15"/>
    </row>
    <row r="41" s="2" customFormat="1" ht="12.00598" customHeight="1">
      <c r="A41" s="2">
        <v>810</v>
      </c>
      <c r="B41" s="9" t="s">
        <v>35</v>
      </c>
      <c r="C41" s="10" t="s">
        <v>36</v>
      </c>
      <c r="D41" s="16"/>
      <c r="E41" s="19"/>
      <c r="F41" s="13"/>
      <c r="G41" s="13"/>
    </row>
    <row r="42" s="2" customFormat="1" ht="12.00598" customHeight="1">
      <c r="B42" s="14"/>
      <c r="C42" s="15"/>
      <c r="D42" s="15"/>
      <c r="E42" s="15"/>
      <c r="F42" s="15"/>
      <c r="G42" s="15"/>
    </row>
    <row r="43" s="2" customFormat="1" ht="12.00598" customHeight="1">
      <c r="A43" s="2">
        <v>822</v>
      </c>
      <c r="B43" s="9"/>
      <c r="C43" s="10" t="s">
        <v>37</v>
      </c>
      <c r="D43" s="16"/>
      <c r="E43" s="19"/>
      <c r="F43" s="13"/>
      <c r="G43" s="13"/>
    </row>
    <row r="44" s="2" customFormat="1" ht="12.00598" customHeight="1">
      <c r="B44" s="14"/>
      <c r="C44" s="15"/>
      <c r="D44" s="15"/>
      <c r="E44" s="15"/>
      <c r="F44" s="15"/>
      <c r="G44" s="15"/>
    </row>
    <row r="45" s="2" customFormat="1" ht="24.01196" customHeight="1">
      <c r="A45" s="2">
        <v>811</v>
      </c>
      <c r="B45" s="9"/>
      <c r="C45" s="10" t="s">
        <v>38</v>
      </c>
      <c r="D45" s="16" t="s">
        <v>17</v>
      </c>
      <c r="E45" s="17">
        <v>1</v>
      </c>
      <c r="F45" s="18">
        <v>75000</v>
      </c>
      <c r="G45" s="13">
        <v>75000</v>
      </c>
    </row>
    <row r="46" s="2" customFormat="1" ht="12.00598" customHeight="1">
      <c r="B46" s="14"/>
      <c r="C46" s="15"/>
      <c r="D46" s="15"/>
      <c r="E46" s="15"/>
      <c r="F46" s="15"/>
      <c r="G46" s="15"/>
    </row>
    <row r="47" s="2" customFormat="1" ht="12.00598" customHeight="1">
      <c r="A47" s="2">
        <v>812</v>
      </c>
      <c r="B47" s="9"/>
      <c r="C47" s="10" t="s">
        <v>39</v>
      </c>
      <c r="D47" s="16" t="s">
        <v>19</v>
      </c>
      <c r="E47" s="19">
        <f>G45</f>
        <v>75000</v>
      </c>
      <c r="F47" s="20">
        <v>0</v>
      </c>
      <c r="G47" s="13">
        <f>IF(D47 = CHAR(37), E47*F47/100,E47*F47)</f>
        <v>0</v>
      </c>
    </row>
    <row r="48" s="2" customFormat="1" ht="12.00598" customHeight="1">
      <c r="B48" s="14"/>
      <c r="C48" s="15"/>
      <c r="D48" s="15"/>
      <c r="E48" s="15"/>
      <c r="F48" s="15"/>
      <c r="G48" s="15"/>
    </row>
    <row r="49" s="2" customFormat="1" ht="12.00598" customHeight="1">
      <c r="A49" s="2">
        <v>813</v>
      </c>
      <c r="B49" s="9"/>
      <c r="C49" s="10" t="s">
        <v>40</v>
      </c>
      <c r="D49" s="16"/>
      <c r="E49" s="19"/>
      <c r="F49" s="13"/>
      <c r="G49" s="13"/>
    </row>
    <row r="50" s="2" customFormat="1" ht="12.00598" customHeight="1">
      <c r="B50" s="14"/>
      <c r="C50" s="15"/>
      <c r="D50" s="15"/>
      <c r="E50" s="15"/>
      <c r="F50" s="15"/>
      <c r="G50" s="15"/>
    </row>
    <row r="51" s="2" customFormat="1" ht="12.00598" customHeight="1">
      <c r="A51" s="2">
        <v>814</v>
      </c>
      <c r="B51" s="9"/>
      <c r="C51" s="10" t="s">
        <v>41</v>
      </c>
      <c r="D51" s="16" t="s">
        <v>42</v>
      </c>
      <c r="E51" s="17">
        <v>80</v>
      </c>
      <c r="F51" s="20">
        <v>0</v>
      </c>
      <c r="G51" s="13">
        <f>IF(D51 = CHAR(37), E51*F51/100,E51*F51)</f>
        <v>0</v>
      </c>
    </row>
    <row r="52" s="2" customFormat="1" ht="12.00598" customHeight="1">
      <c r="B52" s="14"/>
      <c r="C52" s="15"/>
      <c r="D52" s="15"/>
      <c r="E52" s="15"/>
      <c r="F52" s="15"/>
      <c r="G52" s="15"/>
    </row>
    <row r="53" s="2" customFormat="1" ht="24.01196" customHeight="1">
      <c r="A53" s="2">
        <v>815</v>
      </c>
      <c r="B53" s="9"/>
      <c r="C53" s="10" t="s">
        <v>43</v>
      </c>
      <c r="D53" s="16" t="s">
        <v>44</v>
      </c>
      <c r="E53" s="17">
        <v>50</v>
      </c>
      <c r="F53" s="20">
        <v>0</v>
      </c>
      <c r="G53" s="13">
        <f>IF(D53 = CHAR(37), E53*F53/100,E53*F53)</f>
        <v>0</v>
      </c>
    </row>
    <row r="54" s="2" customFormat="1" ht="12.00598" customHeight="1">
      <c r="B54" s="14"/>
      <c r="C54" s="15"/>
      <c r="D54" s="15"/>
      <c r="E54" s="15"/>
      <c r="F54" s="15"/>
      <c r="G54" s="15"/>
    </row>
    <row r="55" s="2" customFormat="1" ht="24.01196" customHeight="1">
      <c r="A55" s="2">
        <v>831</v>
      </c>
      <c r="B55" s="9"/>
      <c r="C55" s="10" t="s">
        <v>45</v>
      </c>
      <c r="D55" s="16" t="s">
        <v>46</v>
      </c>
      <c r="E55" s="17">
        <v>3</v>
      </c>
      <c r="F55" s="20">
        <v>0</v>
      </c>
      <c r="G55" s="13">
        <f>IF(D55 = CHAR(37), E55*F55/100,E55*F55)</f>
        <v>0</v>
      </c>
    </row>
    <row r="56" s="2" customFormat="1" ht="12.00598" customHeight="1">
      <c r="B56" s="14"/>
      <c r="C56" s="15"/>
      <c r="D56" s="15"/>
      <c r="E56" s="15"/>
      <c r="F56" s="15"/>
      <c r="G56" s="15"/>
    </row>
    <row r="57" s="2" customFormat="1" ht="12.00598" customHeight="1">
      <c r="A57" s="2">
        <v>816</v>
      </c>
      <c r="B57" s="9"/>
      <c r="C57" s="10" t="s">
        <v>47</v>
      </c>
      <c r="D57" s="16" t="s">
        <v>44</v>
      </c>
      <c r="E57" s="17">
        <v>50</v>
      </c>
      <c r="F57" s="20">
        <v>0</v>
      </c>
      <c r="G57" s="13">
        <f>IF(D57 = CHAR(37), E57*F57/100,E57*F57)</f>
        <v>0</v>
      </c>
    </row>
    <row r="58" s="2" customFormat="1" ht="12.00598" customHeight="1">
      <c r="B58" s="14"/>
      <c r="C58" s="15"/>
      <c r="D58" s="15"/>
      <c r="E58" s="15"/>
      <c r="F58" s="15"/>
      <c r="G58" s="15"/>
    </row>
    <row r="59" s="2" customFormat="1" ht="24.01196" customHeight="1">
      <c r="A59" s="2">
        <v>817</v>
      </c>
      <c r="B59" s="9"/>
      <c r="C59" s="10" t="s">
        <v>48</v>
      </c>
      <c r="D59" s="16" t="s">
        <v>46</v>
      </c>
      <c r="E59" s="17">
        <v>3</v>
      </c>
      <c r="F59" s="20">
        <v>0</v>
      </c>
      <c r="G59" s="13">
        <f>IF(D59 = CHAR(37), E59*F59/100,E59*F59)</f>
        <v>0</v>
      </c>
    </row>
    <row r="60" s="2" customFormat="1" ht="12.00598" customHeight="1">
      <c r="B60" s="14"/>
      <c r="C60" s="15"/>
      <c r="D60" s="15"/>
      <c r="E60" s="15"/>
      <c r="F60" s="15"/>
      <c r="G60" s="15"/>
    </row>
    <row r="61" s="2" customFormat="1" ht="12.00598" customHeight="1">
      <c r="A61" s="2">
        <v>819</v>
      </c>
      <c r="B61" s="9" t="s">
        <v>49</v>
      </c>
      <c r="C61" s="10" t="s">
        <v>50</v>
      </c>
      <c r="D61" s="16"/>
      <c r="E61" s="17"/>
      <c r="F61" s="13"/>
      <c r="G61" s="13"/>
    </row>
    <row r="62" s="3" customFormat="1" ht="20.12597" customHeight="1">
      <c r="B62" s="21" t="s">
        <v>51</v>
      </c>
      <c r="C62" s="22"/>
      <c r="D62" s="23"/>
      <c r="E62" s="23"/>
      <c r="F62" s="24"/>
      <c r="G62" s="25">
        <f>SUM(G7:G61)</f>
        <v>327000</v>
      </c>
    </row>
    <row r="63" s="1" customFormat="1" ht="12">
      <c r="B63" s="5" t="s">
        <v>52</v>
      </c>
    </row>
    <row r="64" s="1" customFormat="1" ht="12">
      <c r="B64" s="5" t="s">
        <v>53</v>
      </c>
    </row>
    <row r="65" s="1" customFormat="1" ht="12.00598" customHeight="1">
      <c r="D65" s="26" t="s">
        <v>54</v>
      </c>
    </row>
    <row r="66" s="1" customFormat="1" ht="12">
      <c r="B66" s="5" t="s">
        <v>1</v>
      </c>
    </row>
    <row r="67" s="1" customFormat="1" ht="12">
      <c r="B67" s="5" t="s">
        <v>3</v>
      </c>
    </row>
    <row r="68" s="1" customFormat="1" ht="12">
      <c r="B68" s="5" t="s">
        <v>4</v>
      </c>
    </row>
    <row r="69" s="1" customFormat="1" ht="12">
      <c r="B69" s="5" t="s">
        <v>5</v>
      </c>
    </row>
    <row r="70" s="1" customFormat="1" ht="12">
      <c r="G70" s="6" t="s">
        <v>6</v>
      </c>
    </row>
    <row r="71" s="2" customFormat="1" ht="27.49196" customHeight="1">
      <c r="B71" s="7" t="s">
        <v>7</v>
      </c>
      <c r="C71" s="7" t="s">
        <v>8</v>
      </c>
      <c r="D71" s="7" t="s">
        <v>9</v>
      </c>
      <c r="E71" s="7" t="s">
        <v>10</v>
      </c>
      <c r="F71" s="7" t="s">
        <v>11</v>
      </c>
      <c r="G71" s="8" t="s">
        <v>12</v>
      </c>
    </row>
    <row r="72" s="3" customFormat="1" ht="20.12597" customHeight="1">
      <c r="B72" s="21" t="s">
        <v>55</v>
      </c>
      <c r="C72" s="22"/>
      <c r="D72" s="23"/>
      <c r="E72" s="23"/>
      <c r="F72" s="24"/>
      <c r="G72" s="25">
        <f>G62</f>
        <v>327000</v>
      </c>
    </row>
    <row r="73" s="2" customFormat="1" ht="24.01196" customHeight="1">
      <c r="A73" s="2">
        <v>820</v>
      </c>
      <c r="B73" s="9"/>
      <c r="C73" s="10" t="s">
        <v>56</v>
      </c>
      <c r="D73" s="16" t="s">
        <v>17</v>
      </c>
      <c r="E73" s="17">
        <v>1</v>
      </c>
      <c r="F73" s="18">
        <v>25000</v>
      </c>
      <c r="G73" s="13">
        <v>25000</v>
      </c>
    </row>
    <row r="74" s="2" customFormat="1" ht="12.00598" customHeight="1">
      <c r="B74" s="14"/>
      <c r="C74" s="15"/>
      <c r="D74" s="15"/>
      <c r="E74" s="15"/>
      <c r="F74" s="15"/>
      <c r="G74" s="15"/>
    </row>
    <row r="75" s="2" customFormat="1" ht="12.00598" customHeight="1">
      <c r="A75" s="2">
        <v>821</v>
      </c>
      <c r="B75" s="9"/>
      <c r="C75" s="10" t="s">
        <v>57</v>
      </c>
      <c r="D75" s="16" t="s">
        <v>19</v>
      </c>
      <c r="E75" s="19">
        <f>G73</f>
        <v>25000</v>
      </c>
      <c r="F75" s="20">
        <v>0</v>
      </c>
      <c r="G75" s="13">
        <f>IF(D75 = CHAR(37), E75*F75/100,E75*F75)</f>
        <v>0</v>
      </c>
    </row>
    <row r="76" s="2" customFormat="1" ht="12.00598" customHeight="1">
      <c r="B76" s="14"/>
      <c r="C76" s="15"/>
      <c r="D76" s="15"/>
      <c r="E76" s="15"/>
      <c r="F76" s="15"/>
      <c r="G76" s="15"/>
    </row>
    <row r="77" s="2" customFormat="1" ht="12.00598" customHeight="1">
      <c r="A77" s="2">
        <v>823</v>
      </c>
      <c r="B77" s="9" t="s">
        <v>58</v>
      </c>
      <c r="C77" s="10" t="s">
        <v>59</v>
      </c>
      <c r="D77" s="16"/>
      <c r="E77" s="19"/>
      <c r="F77" s="13"/>
      <c r="G77" s="13"/>
    </row>
    <row r="78" s="2" customFormat="1" ht="12.00598" customHeight="1">
      <c r="B78" s="14"/>
      <c r="C78" s="15"/>
      <c r="D78" s="15"/>
      <c r="E78" s="15"/>
      <c r="F78" s="15"/>
      <c r="G78" s="15"/>
    </row>
    <row r="79" s="2" customFormat="1" ht="36.01795" customHeight="1">
      <c r="A79" s="2">
        <v>824</v>
      </c>
      <c r="B79" s="9"/>
      <c r="C79" s="10" t="s">
        <v>60</v>
      </c>
      <c r="D79" s="16" t="s">
        <v>17</v>
      </c>
      <c r="E79" s="17">
        <v>1</v>
      </c>
      <c r="F79" s="18">
        <v>30000</v>
      </c>
      <c r="G79" s="13">
        <v>30000</v>
      </c>
    </row>
    <row r="80" s="2" customFormat="1" ht="12.00598" customHeight="1">
      <c r="B80" s="14"/>
      <c r="C80" s="15"/>
      <c r="D80" s="15"/>
      <c r="E80" s="15"/>
      <c r="F80" s="15"/>
      <c r="G80" s="15"/>
    </row>
    <row r="81" s="2" customFormat="1" ht="12.00598" customHeight="1">
      <c r="A81" s="2">
        <v>825</v>
      </c>
      <c r="B81" s="9"/>
      <c r="C81" s="10" t="s">
        <v>61</v>
      </c>
      <c r="D81" s="16" t="s">
        <v>19</v>
      </c>
      <c r="E81" s="19">
        <f>G79</f>
        <v>30000</v>
      </c>
      <c r="F81" s="20">
        <v>0</v>
      </c>
      <c r="G81" s="13">
        <f>IF(D81 = CHAR(37), E81*F81/100,E81*F81)</f>
        <v>0</v>
      </c>
    </row>
    <row r="82" s="2" customFormat="1" ht="12.00598" customHeight="1">
      <c r="B82" s="14"/>
      <c r="C82" s="15"/>
      <c r="D82" s="15"/>
      <c r="E82" s="15"/>
      <c r="F82" s="15"/>
      <c r="G82" s="15"/>
    </row>
    <row r="83" s="2" customFormat="1" ht="12.00598" customHeight="1">
      <c r="A83" s="2">
        <v>828</v>
      </c>
      <c r="B83" s="9" t="s">
        <v>62</v>
      </c>
      <c r="C83" s="10" t="s">
        <v>63</v>
      </c>
      <c r="D83" s="16"/>
      <c r="E83" s="19"/>
      <c r="F83" s="13"/>
      <c r="G83" s="13"/>
    </row>
    <row r="84" s="2" customFormat="1" ht="12.00598" customHeight="1">
      <c r="B84" s="14"/>
      <c r="C84" s="15"/>
      <c r="D84" s="15"/>
      <c r="E84" s="15"/>
      <c r="F84" s="15"/>
      <c r="G84" s="15"/>
    </row>
    <row r="85" s="2" customFormat="1" ht="24.01196" customHeight="1">
      <c r="A85" s="2">
        <v>826</v>
      </c>
      <c r="B85" s="9"/>
      <c r="C85" s="10" t="s">
        <v>64</v>
      </c>
      <c r="D85" s="16" t="s">
        <v>17</v>
      </c>
      <c r="E85" s="17">
        <v>1</v>
      </c>
      <c r="F85" s="18">
        <v>50000</v>
      </c>
      <c r="G85" s="13">
        <v>50000</v>
      </c>
    </row>
    <row r="86" s="2" customFormat="1" ht="12.00598" customHeight="1">
      <c r="B86" s="14"/>
      <c r="C86" s="15"/>
      <c r="D86" s="15"/>
      <c r="E86" s="15"/>
      <c r="F86" s="15"/>
      <c r="G86" s="15"/>
    </row>
    <row r="87" s="2" customFormat="1" ht="12.00598" customHeight="1">
      <c r="A87" s="2">
        <v>827</v>
      </c>
      <c r="B87" s="9"/>
      <c r="C87" s="10" t="s">
        <v>65</v>
      </c>
      <c r="D87" s="16" t="s">
        <v>19</v>
      </c>
      <c r="E87" s="17">
        <f>G85</f>
        <v>50000</v>
      </c>
      <c r="F87" s="20">
        <v>0</v>
      </c>
      <c r="G87" s="13">
        <f>IF(D87 = CHAR(37), E87*F87/100,E87*F87)</f>
        <v>0</v>
      </c>
    </row>
    <row r="88" s="2" customFormat="1" ht="12.00598" customHeight="1">
      <c r="B88" s="14"/>
      <c r="C88" s="15"/>
      <c r="D88" s="15"/>
      <c r="E88" s="15"/>
      <c r="F88" s="15"/>
      <c r="G88" s="15"/>
    </row>
    <row r="89" s="2" customFormat="1" ht="12.00598" customHeight="1">
      <c r="B89" s="27"/>
      <c r="C89" s="28"/>
      <c r="D89" s="28"/>
      <c r="E89" s="28"/>
      <c r="F89" s="28"/>
      <c r="G89" s="28"/>
    </row>
    <row r="90" s="2" customFormat="1" ht="12.00598" customHeight="1">
      <c r="B90" s="14"/>
      <c r="C90" s="15"/>
      <c r="D90" s="15"/>
      <c r="E90" s="15"/>
      <c r="F90" s="15"/>
      <c r="G90" s="15"/>
    </row>
    <row r="91" s="2" customFormat="1" ht="12.00598" customHeight="1">
      <c r="B91" s="27"/>
      <c r="C91" s="28"/>
      <c r="D91" s="28"/>
      <c r="E91" s="28"/>
      <c r="F91" s="28"/>
      <c r="G91" s="28"/>
    </row>
    <row r="92" s="2" customFormat="1" ht="12.00598" customHeight="1">
      <c r="B92" s="14"/>
      <c r="C92" s="15"/>
      <c r="D92" s="15"/>
      <c r="E92" s="15"/>
      <c r="F92" s="15"/>
      <c r="G92" s="15"/>
    </row>
    <row r="93" s="2" customFormat="1" ht="12.00598" customHeight="1">
      <c r="B93" s="27"/>
      <c r="C93" s="28"/>
      <c r="D93" s="28"/>
      <c r="E93" s="28"/>
      <c r="F93" s="28"/>
      <c r="G93" s="28"/>
    </row>
    <row r="94" s="2" customFormat="1" ht="12.00598" customHeight="1">
      <c r="B94" s="14"/>
      <c r="C94" s="15"/>
      <c r="D94" s="15"/>
      <c r="E94" s="15"/>
      <c r="F94" s="15"/>
      <c r="G94" s="15"/>
    </row>
    <row r="95" s="2" customFormat="1" ht="12.00598" customHeight="1">
      <c r="B95" s="27"/>
      <c r="C95" s="28"/>
      <c r="D95" s="28"/>
      <c r="E95" s="28"/>
      <c r="F95" s="28"/>
      <c r="G95" s="28"/>
    </row>
    <row r="96" s="2" customFormat="1" ht="12.00598" customHeight="1">
      <c r="B96" s="14"/>
      <c r="C96" s="15"/>
      <c r="D96" s="15"/>
      <c r="E96" s="15"/>
      <c r="F96" s="15"/>
      <c r="G96" s="15"/>
    </row>
    <row r="97" s="2" customFormat="1" ht="12.00598" customHeight="1">
      <c r="B97" s="27"/>
      <c r="C97" s="28"/>
      <c r="D97" s="28"/>
      <c r="E97" s="28"/>
      <c r="F97" s="28"/>
      <c r="G97" s="28"/>
    </row>
    <row r="98" s="2" customFormat="1" ht="12.00598" customHeight="1">
      <c r="B98" s="14"/>
      <c r="C98" s="15"/>
      <c r="D98" s="15"/>
      <c r="E98" s="15"/>
      <c r="F98" s="15"/>
      <c r="G98" s="15"/>
    </row>
    <row r="99" s="2" customFormat="1" ht="12.00598" customHeight="1">
      <c r="B99" s="27"/>
      <c r="C99" s="28"/>
      <c r="D99" s="28"/>
      <c r="E99" s="28"/>
      <c r="F99" s="28"/>
      <c r="G99" s="28"/>
    </row>
    <row r="100" s="2" customFormat="1" ht="12.00598" customHeight="1">
      <c r="B100" s="14"/>
      <c r="C100" s="15"/>
      <c r="D100" s="15"/>
      <c r="E100" s="15"/>
      <c r="F100" s="15"/>
      <c r="G100" s="15"/>
    </row>
    <row r="101" s="2" customFormat="1" ht="12.00598" customHeight="1">
      <c r="B101" s="27"/>
      <c r="C101" s="28"/>
      <c r="D101" s="28"/>
      <c r="E101" s="28"/>
      <c r="F101" s="28"/>
      <c r="G101" s="28"/>
    </row>
    <row r="102" s="2" customFormat="1" ht="12.00598" customHeight="1">
      <c r="B102" s="14"/>
      <c r="C102" s="15"/>
      <c r="D102" s="15"/>
      <c r="E102" s="15"/>
      <c r="F102" s="15"/>
      <c r="G102" s="15"/>
    </row>
    <row r="103" s="2" customFormat="1" ht="12.00598" customHeight="1">
      <c r="B103" s="27"/>
      <c r="C103" s="28"/>
      <c r="D103" s="28"/>
      <c r="E103" s="28"/>
      <c r="F103" s="28"/>
      <c r="G103" s="28"/>
    </row>
    <row r="104" s="2" customFormat="1" ht="12.00598" customHeight="1">
      <c r="B104" s="14"/>
      <c r="C104" s="15"/>
      <c r="D104" s="15"/>
      <c r="E104" s="15"/>
      <c r="F104" s="15"/>
      <c r="G104" s="15"/>
    </row>
    <row r="105" s="2" customFormat="1" ht="12.00598" customHeight="1">
      <c r="B105" s="27"/>
      <c r="C105" s="28"/>
      <c r="D105" s="28"/>
      <c r="E105" s="28"/>
      <c r="F105" s="28"/>
      <c r="G105" s="28"/>
    </row>
    <row r="106" s="2" customFormat="1" ht="12.00598" customHeight="1">
      <c r="B106" s="14"/>
      <c r="C106" s="15"/>
      <c r="D106" s="15"/>
      <c r="E106" s="15"/>
      <c r="F106" s="15"/>
      <c r="G106" s="15"/>
    </row>
    <row r="107" s="2" customFormat="1" ht="12.00598" customHeight="1">
      <c r="B107" s="27"/>
      <c r="C107" s="28"/>
      <c r="D107" s="28"/>
      <c r="E107" s="28"/>
      <c r="F107" s="28"/>
      <c r="G107" s="28"/>
    </row>
    <row r="108" s="2" customFormat="1" ht="12.00598" customHeight="1">
      <c r="B108" s="14"/>
      <c r="C108" s="15"/>
      <c r="D108" s="15"/>
      <c r="E108" s="15"/>
      <c r="F108" s="15"/>
      <c r="G108" s="15"/>
    </row>
    <row r="109" s="2" customFormat="1" ht="12.00598" customHeight="1">
      <c r="B109" s="27"/>
      <c r="C109" s="28"/>
      <c r="D109" s="28"/>
      <c r="E109" s="28"/>
      <c r="F109" s="28"/>
      <c r="G109" s="28"/>
    </row>
    <row r="110" s="2" customFormat="1" ht="12.00598" customHeight="1">
      <c r="B110" s="14"/>
      <c r="C110" s="15"/>
      <c r="D110" s="15"/>
      <c r="E110" s="15"/>
      <c r="F110" s="15"/>
      <c r="G110" s="15"/>
    </row>
    <row r="111" s="2" customFormat="1" ht="12.00598" customHeight="1">
      <c r="B111" s="27"/>
      <c r="C111" s="28"/>
      <c r="D111" s="28"/>
      <c r="E111" s="28"/>
      <c r="F111" s="28"/>
      <c r="G111" s="28"/>
    </row>
    <row r="112" s="2" customFormat="1" ht="12.00598" customHeight="1">
      <c r="B112" s="14"/>
      <c r="C112" s="15"/>
      <c r="D112" s="15"/>
      <c r="E112" s="15"/>
      <c r="F112" s="15"/>
      <c r="G112" s="15"/>
    </row>
    <row r="113" s="2" customFormat="1" ht="12.00598" customHeight="1">
      <c r="B113" s="27"/>
      <c r="C113" s="28"/>
      <c r="D113" s="28"/>
      <c r="E113" s="28"/>
      <c r="F113" s="28"/>
      <c r="G113" s="28"/>
    </row>
    <row r="114" s="2" customFormat="1" ht="12.00598" customHeight="1">
      <c r="B114" s="14"/>
      <c r="C114" s="15"/>
      <c r="D114" s="15"/>
      <c r="E114" s="15"/>
      <c r="F114" s="15"/>
      <c r="G114" s="15"/>
    </row>
    <row r="115" s="2" customFormat="1" ht="12.00598" customHeight="1">
      <c r="B115" s="27"/>
      <c r="C115" s="28"/>
      <c r="D115" s="28"/>
      <c r="E115" s="28"/>
      <c r="F115" s="28"/>
      <c r="G115" s="28"/>
    </row>
    <row r="116" s="2" customFormat="1" ht="12.00598" customHeight="1">
      <c r="B116" s="14"/>
      <c r="C116" s="15"/>
      <c r="D116" s="15"/>
      <c r="E116" s="15"/>
      <c r="F116" s="15"/>
      <c r="G116" s="15"/>
    </row>
    <row r="117" s="2" customFormat="1" ht="12.00598" customHeight="1">
      <c r="B117" s="27"/>
      <c r="C117" s="28"/>
      <c r="D117" s="28"/>
      <c r="E117" s="28"/>
      <c r="F117" s="28"/>
      <c r="G117" s="28"/>
    </row>
    <row r="118" s="2" customFormat="1" ht="12.00598" customHeight="1">
      <c r="B118" s="14"/>
      <c r="C118" s="15"/>
      <c r="D118" s="15"/>
      <c r="E118" s="15"/>
      <c r="F118" s="15"/>
      <c r="G118" s="15"/>
    </row>
    <row r="119" s="2" customFormat="1" ht="12.00598" customHeight="1">
      <c r="B119" s="27"/>
      <c r="C119" s="28"/>
      <c r="D119" s="28"/>
      <c r="E119" s="28"/>
      <c r="F119" s="28"/>
      <c r="G119" s="28"/>
    </row>
    <row r="120" s="2" customFormat="1" ht="12.00598" customHeight="1">
      <c r="B120" s="14"/>
      <c r="C120" s="15"/>
      <c r="D120" s="15"/>
      <c r="E120" s="15"/>
      <c r="F120" s="15"/>
      <c r="G120" s="15"/>
    </row>
    <row r="121" s="2" customFormat="1" ht="12.00598" customHeight="1">
      <c r="B121" s="27"/>
      <c r="C121" s="28"/>
      <c r="D121" s="28"/>
      <c r="E121" s="28"/>
      <c r="F121" s="28"/>
      <c r="G121" s="28"/>
    </row>
    <row r="122" s="2" customFormat="1" ht="12.00598" customHeight="1">
      <c r="B122" s="14"/>
      <c r="C122" s="15"/>
      <c r="D122" s="15"/>
      <c r="E122" s="15"/>
      <c r="F122" s="15"/>
      <c r="G122" s="15"/>
    </row>
    <row r="123" s="2" customFormat="1" ht="12.00598" customHeight="1">
      <c r="B123" s="27"/>
      <c r="C123" s="28"/>
      <c r="D123" s="28"/>
      <c r="E123" s="28"/>
      <c r="F123" s="28"/>
      <c r="G123" s="28"/>
    </row>
    <row r="124" s="2" customFormat="1" ht="12.00598" customHeight="1">
      <c r="B124" s="14"/>
      <c r="C124" s="15"/>
      <c r="D124" s="15"/>
      <c r="E124" s="15"/>
      <c r="F124" s="15"/>
      <c r="G124" s="15"/>
    </row>
    <row r="125" s="2" customFormat="1" ht="12.00598" customHeight="1">
      <c r="B125" s="27"/>
      <c r="C125" s="28"/>
      <c r="D125" s="28"/>
      <c r="E125" s="28"/>
      <c r="F125" s="28"/>
      <c r="G125" s="28"/>
    </row>
    <row r="126" s="2" customFormat="1" ht="12.00598" customHeight="1">
      <c r="B126" s="14"/>
      <c r="C126" s="15"/>
      <c r="D126" s="15"/>
      <c r="E126" s="15"/>
      <c r="F126" s="15"/>
      <c r="G126" s="15"/>
    </row>
    <row r="127" s="2" customFormat="1" ht="12.00598" customHeight="1">
      <c r="B127" s="27"/>
      <c r="C127" s="28"/>
      <c r="D127" s="28"/>
      <c r="E127" s="28"/>
      <c r="F127" s="28"/>
      <c r="G127" s="28"/>
    </row>
    <row r="128" s="2" customFormat="1" ht="12.00598" customHeight="1">
      <c r="B128" s="14"/>
      <c r="C128" s="15"/>
      <c r="D128" s="15"/>
      <c r="E128" s="15"/>
      <c r="F128" s="15"/>
      <c r="G128" s="15"/>
    </row>
    <row r="129" s="2" customFormat="1" ht="12.00598" customHeight="1">
      <c r="B129" s="27"/>
      <c r="C129" s="28"/>
      <c r="D129" s="28"/>
      <c r="E129" s="28"/>
      <c r="F129" s="28"/>
      <c r="G129" s="28"/>
    </row>
    <row r="130" s="2" customFormat="1" ht="12.00598" customHeight="1">
      <c r="B130" s="14"/>
      <c r="C130" s="15"/>
      <c r="D130" s="15"/>
      <c r="E130" s="15"/>
      <c r="F130" s="15"/>
      <c r="G130" s="15"/>
    </row>
    <row r="131" s="2" customFormat="1" ht="12.00598" customHeight="1">
      <c r="B131" s="27"/>
      <c r="C131" s="28"/>
      <c r="D131" s="28"/>
      <c r="E131" s="28"/>
      <c r="F131" s="28"/>
      <c r="G131" s="28"/>
    </row>
    <row r="132" s="2" customFormat="1" ht="12.00598" customHeight="1">
      <c r="B132" s="14"/>
      <c r="C132" s="15"/>
      <c r="D132" s="15"/>
      <c r="E132" s="15"/>
      <c r="F132" s="15"/>
      <c r="G132" s="15"/>
    </row>
    <row r="133" s="3" customFormat="1" ht="20.12597" customHeight="1">
      <c r="B133" s="21" t="s">
        <v>66</v>
      </c>
      <c r="C133" s="22"/>
      <c r="D133" s="23"/>
      <c r="E133" s="23"/>
      <c r="F133" s="24"/>
      <c r="G133" s="25">
        <f>SUM(G72:G132)</f>
        <v>432000</v>
      </c>
    </row>
    <row r="134" s="1" customFormat="1" ht="12">
      <c r="B134" s="5" t="s">
        <v>52</v>
      </c>
    </row>
    <row r="135" s="1" customFormat="1" ht="12">
      <c r="B135" s="5" t="s">
        <v>53</v>
      </c>
    </row>
    <row r="136" s="1" customFormat="1" ht="12.00598" customHeight="1">
      <c r="D136" s="26" t="s">
        <v>67</v>
      </c>
    </row>
    <row r="137" s="1" customFormat="1" ht="12">
      <c r="B137" s="5" t="s">
        <v>1</v>
      </c>
    </row>
    <row r="138" s="1" customFormat="1" ht="12">
      <c r="B138" s="5" t="s">
        <v>3</v>
      </c>
    </row>
    <row r="139" s="1" customFormat="1" ht="12">
      <c r="B139" s="5" t="s">
        <v>4</v>
      </c>
    </row>
    <row r="140" s="1" customFormat="1" ht="12">
      <c r="B140" s="5" t="s">
        <v>5</v>
      </c>
    </row>
    <row r="141" s="1" customFormat="1" ht="12">
      <c r="G141" s="6" t="s">
        <v>68</v>
      </c>
    </row>
    <row r="142" s="2" customFormat="1" ht="27.49196" customHeight="1">
      <c r="B142" s="7" t="s">
        <v>7</v>
      </c>
      <c r="C142" s="7" t="s">
        <v>8</v>
      </c>
      <c r="D142" s="7" t="s">
        <v>9</v>
      </c>
      <c r="E142" s="7" t="s">
        <v>10</v>
      </c>
      <c r="F142" s="7" t="s">
        <v>11</v>
      </c>
      <c r="G142" s="8" t="s">
        <v>12</v>
      </c>
    </row>
    <row r="143" s="2" customFormat="1" ht="24.01196" customHeight="1">
      <c r="A143" s="2">
        <v>218</v>
      </c>
      <c r="B143" s="9" t="s">
        <v>69</v>
      </c>
      <c r="C143" s="10" t="s">
        <v>68</v>
      </c>
      <c r="D143" s="16"/>
      <c r="E143" s="17"/>
      <c r="F143" s="13"/>
      <c r="G143" s="13"/>
    </row>
    <row r="144" s="2" customFormat="1" ht="12.00598" customHeight="1">
      <c r="B144" s="14"/>
      <c r="C144" s="15"/>
      <c r="D144" s="15"/>
      <c r="E144" s="15"/>
      <c r="F144" s="15"/>
      <c r="G144" s="15"/>
    </row>
    <row r="145" s="2" customFormat="1" ht="12.00598" customHeight="1">
      <c r="A145" s="2">
        <v>596</v>
      </c>
      <c r="B145" s="9" t="s">
        <v>70</v>
      </c>
      <c r="C145" s="10" t="s">
        <v>71</v>
      </c>
      <c r="D145" s="16"/>
      <c r="E145" s="17"/>
      <c r="F145" s="13"/>
      <c r="G145" s="13"/>
    </row>
    <row r="146" s="2" customFormat="1" ht="12.00598" customHeight="1">
      <c r="B146" s="14"/>
      <c r="C146" s="15"/>
      <c r="D146" s="15"/>
      <c r="E146" s="15"/>
      <c r="F146" s="15"/>
      <c r="G146" s="15"/>
    </row>
    <row r="147" s="2" customFormat="1" ht="12.00598" customHeight="1">
      <c r="A147" s="2">
        <v>597</v>
      </c>
      <c r="B147" s="9"/>
      <c r="C147" s="10" t="s">
        <v>72</v>
      </c>
      <c r="D147" s="16" t="s">
        <v>26</v>
      </c>
      <c r="E147" s="17">
        <v>1</v>
      </c>
      <c r="F147" s="20">
        <v>0</v>
      </c>
      <c r="G147" s="13">
        <f>IF(D147 = CHAR(37), E147*F147/100,E147*F147)</f>
        <v>0</v>
      </c>
    </row>
    <row r="148" s="2" customFormat="1" ht="12.00598" customHeight="1">
      <c r="B148" s="14"/>
      <c r="C148" s="15"/>
      <c r="D148" s="15"/>
      <c r="E148" s="15"/>
      <c r="F148" s="15"/>
      <c r="G148" s="15"/>
    </row>
    <row r="149" s="2" customFormat="1" ht="12.00598" customHeight="1">
      <c r="A149" s="2">
        <v>604</v>
      </c>
      <c r="B149" s="9"/>
      <c r="C149" s="10" t="s">
        <v>73</v>
      </c>
      <c r="D149" s="16" t="s">
        <v>26</v>
      </c>
      <c r="E149" s="17">
        <v>1</v>
      </c>
      <c r="F149" s="20">
        <v>0</v>
      </c>
      <c r="G149" s="13">
        <f>IF(D149 = CHAR(37), E149*F149/100,E149*F149)</f>
        <v>0</v>
      </c>
    </row>
    <row r="150" s="2" customFormat="1" ht="12.00598" customHeight="1">
      <c r="B150" s="14"/>
      <c r="C150" s="15"/>
      <c r="D150" s="15"/>
      <c r="E150" s="15"/>
      <c r="F150" s="15"/>
      <c r="G150" s="15"/>
    </row>
    <row r="151" s="2" customFormat="1" ht="12.00598" customHeight="1">
      <c r="A151" s="2">
        <v>605</v>
      </c>
      <c r="B151" s="9"/>
      <c r="C151" s="10" t="s">
        <v>74</v>
      </c>
      <c r="D151" s="16" t="s">
        <v>28</v>
      </c>
      <c r="E151" s="17">
        <v>6</v>
      </c>
      <c r="F151" s="20">
        <v>0</v>
      </c>
      <c r="G151" s="13">
        <f>IF(D151 = CHAR(37), E151*F151/100,E151*F151)</f>
        <v>0</v>
      </c>
    </row>
    <row r="152" s="2" customFormat="1" ht="12.00598" customHeight="1">
      <c r="B152" s="14"/>
      <c r="C152" s="15"/>
      <c r="D152" s="15"/>
      <c r="E152" s="15"/>
      <c r="F152" s="15"/>
      <c r="G152" s="15"/>
    </row>
    <row r="153" s="2" customFormat="1" ht="12.00598" customHeight="1">
      <c r="A153" s="2">
        <v>803</v>
      </c>
      <c r="B153" s="9" t="s">
        <v>75</v>
      </c>
      <c r="C153" s="10" t="s">
        <v>76</v>
      </c>
      <c r="D153" s="16"/>
      <c r="E153" s="17"/>
      <c r="F153" s="13"/>
      <c r="G153" s="13"/>
    </row>
    <row r="154" s="2" customFormat="1" ht="12.00598" customHeight="1">
      <c r="B154" s="14"/>
      <c r="C154" s="15"/>
      <c r="D154" s="15"/>
      <c r="E154" s="15"/>
      <c r="F154" s="15"/>
      <c r="G154" s="15"/>
    </row>
    <row r="155" s="2" customFormat="1" ht="12.00598" customHeight="1">
      <c r="A155" s="2">
        <v>804</v>
      </c>
      <c r="B155" s="9"/>
      <c r="C155" s="10" t="s">
        <v>77</v>
      </c>
      <c r="D155" s="16" t="s">
        <v>46</v>
      </c>
      <c r="E155" s="17">
        <v>1</v>
      </c>
      <c r="F155" s="20">
        <v>0</v>
      </c>
      <c r="G155" s="13">
        <f>IF(D155 = CHAR(37), E155*F155/100,E155*F155)</f>
        <v>0</v>
      </c>
    </row>
    <row r="156" s="2" customFormat="1" ht="12.00598" customHeight="1">
      <c r="B156" s="14"/>
      <c r="C156" s="15"/>
      <c r="D156" s="15"/>
      <c r="E156" s="15"/>
      <c r="F156" s="15"/>
      <c r="G156" s="15"/>
    </row>
    <row r="157" s="2" customFormat="1" ht="12.00598" customHeight="1">
      <c r="B157" s="27"/>
      <c r="C157" s="28"/>
      <c r="D157" s="28"/>
      <c r="E157" s="28"/>
      <c r="F157" s="28"/>
      <c r="G157" s="28"/>
    </row>
    <row r="158" s="2" customFormat="1" ht="12.00598" customHeight="1">
      <c r="B158" s="14"/>
      <c r="C158" s="15"/>
      <c r="D158" s="15"/>
      <c r="E158" s="15"/>
      <c r="F158" s="15"/>
      <c r="G158" s="15"/>
    </row>
    <row r="159" s="2" customFormat="1" ht="12.00598" customHeight="1">
      <c r="B159" s="27"/>
      <c r="C159" s="28"/>
      <c r="D159" s="28"/>
      <c r="E159" s="28"/>
      <c r="F159" s="28"/>
      <c r="G159" s="28"/>
    </row>
    <row r="160" s="2" customFormat="1" ht="12.00598" customHeight="1">
      <c r="B160" s="14"/>
      <c r="C160" s="15"/>
      <c r="D160" s="15"/>
      <c r="E160" s="15"/>
      <c r="F160" s="15"/>
      <c r="G160" s="15"/>
    </row>
    <row r="161" s="2" customFormat="1" ht="12.00598" customHeight="1">
      <c r="B161" s="27"/>
      <c r="C161" s="28"/>
      <c r="D161" s="28"/>
      <c r="E161" s="28"/>
      <c r="F161" s="28"/>
      <c r="G161" s="28"/>
    </row>
    <row r="162" s="2" customFormat="1" ht="12.00598" customHeight="1">
      <c r="B162" s="14"/>
      <c r="C162" s="15"/>
      <c r="D162" s="15"/>
      <c r="E162" s="15"/>
      <c r="F162" s="15"/>
      <c r="G162" s="15"/>
    </row>
    <row r="163" s="2" customFormat="1" ht="12.00598" customHeight="1">
      <c r="B163" s="27"/>
      <c r="C163" s="28"/>
      <c r="D163" s="28"/>
      <c r="E163" s="28"/>
      <c r="F163" s="28"/>
      <c r="G163" s="28"/>
    </row>
    <row r="164" s="2" customFormat="1" ht="12.00598" customHeight="1">
      <c r="B164" s="14"/>
      <c r="C164" s="15"/>
      <c r="D164" s="15"/>
      <c r="E164" s="15"/>
      <c r="F164" s="15"/>
      <c r="G164" s="15"/>
    </row>
    <row r="165" s="2" customFormat="1" ht="12.00598" customHeight="1">
      <c r="B165" s="27"/>
      <c r="C165" s="28"/>
      <c r="D165" s="28"/>
      <c r="E165" s="28"/>
      <c r="F165" s="28"/>
      <c r="G165" s="28"/>
    </row>
    <row r="166" s="2" customFormat="1" ht="12.00598" customHeight="1">
      <c r="B166" s="14"/>
      <c r="C166" s="15"/>
      <c r="D166" s="15"/>
      <c r="E166" s="15"/>
      <c r="F166" s="15"/>
      <c r="G166" s="15"/>
    </row>
    <row r="167" s="2" customFormat="1" ht="12.00598" customHeight="1">
      <c r="B167" s="27"/>
      <c r="C167" s="28"/>
      <c r="D167" s="28"/>
      <c r="E167" s="28"/>
      <c r="F167" s="28"/>
      <c r="G167" s="28"/>
    </row>
    <row r="168" s="2" customFormat="1" ht="12.00598" customHeight="1">
      <c r="B168" s="14"/>
      <c r="C168" s="15"/>
      <c r="D168" s="15"/>
      <c r="E168" s="15"/>
      <c r="F168" s="15"/>
      <c r="G168" s="15"/>
    </row>
    <row r="169" s="2" customFormat="1" ht="12.00598" customHeight="1">
      <c r="B169" s="27"/>
      <c r="C169" s="28"/>
      <c r="D169" s="28"/>
      <c r="E169" s="28"/>
      <c r="F169" s="28"/>
      <c r="G169" s="28"/>
    </row>
    <row r="170" s="2" customFormat="1" ht="12.00598" customHeight="1">
      <c r="B170" s="14"/>
      <c r="C170" s="15"/>
      <c r="D170" s="15"/>
      <c r="E170" s="15"/>
      <c r="F170" s="15"/>
      <c r="G170" s="15"/>
    </row>
    <row r="171" s="2" customFormat="1" ht="12.00598" customHeight="1">
      <c r="B171" s="27"/>
      <c r="C171" s="28"/>
      <c r="D171" s="28"/>
      <c r="E171" s="28"/>
      <c r="F171" s="28"/>
      <c r="G171" s="28"/>
    </row>
    <row r="172" s="2" customFormat="1" ht="12.00598" customHeight="1">
      <c r="B172" s="14"/>
      <c r="C172" s="15"/>
      <c r="D172" s="15"/>
      <c r="E172" s="15"/>
      <c r="F172" s="15"/>
      <c r="G172" s="15"/>
    </row>
    <row r="173" s="2" customFormat="1" ht="12.00598" customHeight="1">
      <c r="B173" s="27"/>
      <c r="C173" s="28"/>
      <c r="D173" s="28"/>
      <c r="E173" s="28"/>
      <c r="F173" s="28"/>
      <c r="G173" s="28"/>
    </row>
    <row r="174" s="2" customFormat="1" ht="12.00598" customHeight="1">
      <c r="B174" s="14"/>
      <c r="C174" s="15"/>
      <c r="D174" s="15"/>
      <c r="E174" s="15"/>
      <c r="F174" s="15"/>
      <c r="G174" s="15"/>
    </row>
    <row r="175" s="2" customFormat="1" ht="12.00598" customHeight="1">
      <c r="B175" s="27"/>
      <c r="C175" s="28"/>
      <c r="D175" s="28"/>
      <c r="E175" s="28"/>
      <c r="F175" s="28"/>
      <c r="G175" s="28"/>
    </row>
    <row r="176" s="2" customFormat="1" ht="12.00598" customHeight="1">
      <c r="B176" s="14"/>
      <c r="C176" s="15"/>
      <c r="D176" s="15"/>
      <c r="E176" s="15"/>
      <c r="F176" s="15"/>
      <c r="G176" s="15"/>
    </row>
    <row r="177" s="2" customFormat="1" ht="12.00598" customHeight="1">
      <c r="B177" s="27"/>
      <c r="C177" s="28"/>
      <c r="D177" s="28"/>
      <c r="E177" s="28"/>
      <c r="F177" s="28"/>
      <c r="G177" s="28"/>
    </row>
    <row r="178" s="2" customFormat="1" ht="12.00598" customHeight="1">
      <c r="B178" s="14"/>
      <c r="C178" s="15"/>
      <c r="D178" s="15"/>
      <c r="E178" s="15"/>
      <c r="F178" s="15"/>
      <c r="G178" s="15"/>
    </row>
    <row r="179" s="2" customFormat="1" ht="12.00598" customHeight="1">
      <c r="B179" s="27"/>
      <c r="C179" s="28"/>
      <c r="D179" s="28"/>
      <c r="E179" s="28"/>
      <c r="F179" s="28"/>
      <c r="G179" s="28"/>
    </row>
    <row r="180" s="2" customFormat="1" ht="12.00598" customHeight="1">
      <c r="B180" s="14"/>
      <c r="C180" s="15"/>
      <c r="D180" s="15"/>
      <c r="E180" s="15"/>
      <c r="F180" s="15"/>
      <c r="G180" s="15"/>
    </row>
    <row r="181" s="2" customFormat="1" ht="12.00598" customHeight="1">
      <c r="B181" s="27"/>
      <c r="C181" s="28"/>
      <c r="D181" s="28"/>
      <c r="E181" s="28"/>
      <c r="F181" s="28"/>
      <c r="G181" s="28"/>
    </row>
    <row r="182" s="2" customFormat="1" ht="12.00598" customHeight="1">
      <c r="B182" s="14"/>
      <c r="C182" s="15"/>
      <c r="D182" s="15"/>
      <c r="E182" s="15"/>
      <c r="F182" s="15"/>
      <c r="G182" s="15"/>
    </row>
    <row r="183" s="2" customFormat="1" ht="12.00598" customHeight="1">
      <c r="B183" s="27"/>
      <c r="C183" s="28"/>
      <c r="D183" s="28"/>
      <c r="E183" s="28"/>
      <c r="F183" s="28"/>
      <c r="G183" s="28"/>
    </row>
    <row r="184" s="2" customFormat="1" ht="12.00598" customHeight="1">
      <c r="B184" s="14"/>
      <c r="C184" s="15"/>
      <c r="D184" s="15"/>
      <c r="E184" s="15"/>
      <c r="F184" s="15"/>
      <c r="G184" s="15"/>
    </row>
    <row r="185" s="2" customFormat="1" ht="12.00598" customHeight="1">
      <c r="B185" s="27"/>
      <c r="C185" s="28"/>
      <c r="D185" s="28"/>
      <c r="E185" s="28"/>
      <c r="F185" s="28"/>
      <c r="G185" s="28"/>
    </row>
    <row r="186" s="2" customFormat="1" ht="12.00598" customHeight="1">
      <c r="B186" s="14"/>
      <c r="C186" s="15"/>
      <c r="D186" s="15"/>
      <c r="E186" s="15"/>
      <c r="F186" s="15"/>
      <c r="G186" s="15"/>
    </row>
    <row r="187" s="2" customFormat="1" ht="12.00598" customHeight="1">
      <c r="B187" s="27"/>
      <c r="C187" s="28"/>
      <c r="D187" s="28"/>
      <c r="E187" s="28"/>
      <c r="F187" s="28"/>
      <c r="G187" s="28"/>
    </row>
    <row r="188" s="2" customFormat="1" ht="12.00598" customHeight="1">
      <c r="B188" s="14"/>
      <c r="C188" s="15"/>
      <c r="D188" s="15"/>
      <c r="E188" s="15"/>
      <c r="F188" s="15"/>
      <c r="G188" s="15"/>
    </row>
    <row r="189" s="2" customFormat="1" ht="12.00598" customHeight="1">
      <c r="B189" s="27"/>
      <c r="C189" s="28"/>
      <c r="D189" s="28"/>
      <c r="E189" s="28"/>
      <c r="F189" s="28"/>
      <c r="G189" s="28"/>
    </row>
    <row r="190" s="2" customFormat="1" ht="12.00598" customHeight="1">
      <c r="B190" s="14"/>
      <c r="C190" s="15"/>
      <c r="D190" s="15"/>
      <c r="E190" s="15"/>
      <c r="F190" s="15"/>
      <c r="G190" s="15"/>
    </row>
    <row r="191" s="2" customFormat="1" ht="12.00598" customHeight="1">
      <c r="B191" s="27"/>
      <c r="C191" s="28"/>
      <c r="D191" s="28"/>
      <c r="E191" s="28"/>
      <c r="F191" s="28"/>
      <c r="G191" s="28"/>
    </row>
    <row r="192" s="2" customFormat="1" ht="12.00598" customHeight="1">
      <c r="B192" s="14"/>
      <c r="C192" s="15"/>
      <c r="D192" s="15"/>
      <c r="E192" s="15"/>
      <c r="F192" s="15"/>
      <c r="G192" s="15"/>
    </row>
    <row r="193" s="2" customFormat="1" ht="12.00598" customHeight="1">
      <c r="B193" s="27"/>
      <c r="C193" s="28"/>
      <c r="D193" s="28"/>
      <c r="E193" s="28"/>
      <c r="F193" s="28"/>
      <c r="G193" s="28"/>
    </row>
    <row r="194" s="2" customFormat="1" ht="12.00598" customHeight="1">
      <c r="B194" s="14"/>
      <c r="C194" s="15"/>
      <c r="D194" s="15"/>
      <c r="E194" s="15"/>
      <c r="F194" s="15"/>
      <c r="G194" s="15"/>
    </row>
    <row r="195" s="2" customFormat="1" ht="12.00598" customHeight="1">
      <c r="B195" s="27"/>
      <c r="C195" s="28"/>
      <c r="D195" s="28"/>
      <c r="E195" s="28"/>
      <c r="F195" s="28"/>
      <c r="G195" s="28"/>
    </row>
    <row r="196" s="2" customFormat="1" ht="12.00598" customHeight="1">
      <c r="B196" s="14"/>
      <c r="C196" s="15"/>
      <c r="D196" s="15"/>
      <c r="E196" s="15"/>
      <c r="F196" s="15"/>
      <c r="G196" s="15"/>
    </row>
    <row r="197" s="2" customFormat="1" ht="12.00598" customHeight="1">
      <c r="B197" s="27"/>
      <c r="C197" s="28"/>
      <c r="D197" s="28"/>
      <c r="E197" s="28"/>
      <c r="F197" s="28"/>
      <c r="G197" s="28"/>
    </row>
    <row r="198" s="2" customFormat="1" ht="12.00598" customHeight="1">
      <c r="B198" s="14"/>
      <c r="C198" s="15"/>
      <c r="D198" s="15"/>
      <c r="E198" s="15"/>
      <c r="F198" s="15"/>
      <c r="G198" s="15"/>
    </row>
    <row r="199" s="2" customFormat="1" ht="12.00598" customHeight="1">
      <c r="B199" s="27"/>
      <c r="C199" s="28"/>
      <c r="D199" s="28"/>
      <c r="E199" s="28"/>
      <c r="F199" s="28"/>
      <c r="G199" s="28"/>
    </row>
    <row r="200" s="2" customFormat="1" ht="12.00598" customHeight="1">
      <c r="B200" s="14"/>
      <c r="C200" s="15"/>
      <c r="D200" s="15"/>
      <c r="E200" s="15"/>
      <c r="F200" s="15"/>
      <c r="G200" s="15"/>
    </row>
    <row r="201" s="2" customFormat="1" ht="12.00598" customHeight="1">
      <c r="B201" s="27"/>
      <c r="C201" s="28"/>
      <c r="D201" s="28"/>
      <c r="E201" s="28"/>
      <c r="F201" s="28"/>
      <c r="G201" s="28"/>
    </row>
    <row r="202" s="2" customFormat="1" ht="12.00598" customHeight="1">
      <c r="B202" s="14"/>
      <c r="C202" s="15"/>
      <c r="D202" s="15"/>
      <c r="E202" s="15"/>
      <c r="F202" s="15"/>
      <c r="G202" s="15"/>
    </row>
    <row r="203" s="2" customFormat="1" ht="12.00598" customHeight="1">
      <c r="B203" s="27"/>
      <c r="C203" s="28"/>
      <c r="D203" s="28"/>
      <c r="E203" s="28"/>
      <c r="F203" s="28"/>
      <c r="G203" s="28"/>
    </row>
    <row r="204" s="2" customFormat="1" ht="12.00598" customHeight="1">
      <c r="B204" s="14"/>
      <c r="C204" s="15"/>
      <c r="D204" s="15"/>
      <c r="E204" s="15"/>
      <c r="F204" s="15"/>
      <c r="G204" s="15"/>
    </row>
    <row r="205" s="2" customFormat="1" ht="12.00598" customHeight="1">
      <c r="B205" s="27"/>
      <c r="C205" s="28"/>
      <c r="D205" s="28"/>
      <c r="E205" s="28"/>
      <c r="F205" s="28"/>
      <c r="G205" s="28"/>
    </row>
    <row r="206" s="2" customFormat="1" ht="12.00598" customHeight="1">
      <c r="B206" s="14"/>
      <c r="C206" s="15"/>
      <c r="D206" s="15"/>
      <c r="E206" s="15"/>
      <c r="F206" s="15"/>
      <c r="G206" s="15"/>
    </row>
    <row r="207" s="3" customFormat="1" ht="20.12597" customHeight="1">
      <c r="B207" s="21" t="s">
        <v>66</v>
      </c>
      <c r="C207" s="22"/>
      <c r="D207" s="23"/>
      <c r="E207" s="23"/>
      <c r="F207" s="24"/>
      <c r="G207" s="25">
        <f>SUM(G143:G206)</f>
        <v>0</v>
      </c>
    </row>
    <row r="208" s="1" customFormat="1" ht="12">
      <c r="B208" s="5" t="s">
        <v>52</v>
      </c>
    </row>
    <row r="209" s="1" customFormat="1" ht="12">
      <c r="B209" s="5" t="s">
        <v>53</v>
      </c>
    </row>
    <row r="210" s="1" customFormat="1" ht="12.00598" customHeight="1">
      <c r="D210" s="26" t="s">
        <v>78</v>
      </c>
    </row>
    <row r="211" s="1" customFormat="1" ht="12">
      <c r="B211" s="5" t="s">
        <v>1</v>
      </c>
    </row>
    <row r="212" s="1" customFormat="1" ht="12">
      <c r="B212" s="5" t="s">
        <v>3</v>
      </c>
    </row>
    <row r="213" s="1" customFormat="1" ht="12">
      <c r="B213" s="5" t="s">
        <v>4</v>
      </c>
    </row>
    <row r="214" s="1" customFormat="1" ht="12">
      <c r="B214" s="5" t="s">
        <v>5</v>
      </c>
    </row>
    <row r="215" s="1" customFormat="1" ht="12">
      <c r="G215" s="6" t="s">
        <v>79</v>
      </c>
    </row>
    <row r="216" s="2" customFormat="1" ht="27.49196" customHeight="1">
      <c r="B216" s="7" t="s">
        <v>7</v>
      </c>
      <c r="C216" s="7" t="s">
        <v>8</v>
      </c>
      <c r="D216" s="7" t="s">
        <v>9</v>
      </c>
      <c r="E216" s="7" t="s">
        <v>10</v>
      </c>
      <c r="F216" s="7" t="s">
        <v>11</v>
      </c>
      <c r="G216" s="8" t="s">
        <v>12</v>
      </c>
    </row>
    <row r="217" s="2" customFormat="1" ht="24.01196" customHeight="1">
      <c r="A217" s="2">
        <v>219</v>
      </c>
      <c r="B217" s="9" t="s">
        <v>80</v>
      </c>
      <c r="C217" s="10" t="s">
        <v>79</v>
      </c>
      <c r="D217" s="16"/>
      <c r="E217" s="17"/>
      <c r="F217" s="13"/>
      <c r="G217" s="13"/>
    </row>
    <row r="218" s="2" customFormat="1" ht="12.00598" customHeight="1">
      <c r="B218" s="14"/>
      <c r="C218" s="15"/>
      <c r="D218" s="15"/>
      <c r="E218" s="15"/>
      <c r="F218" s="15"/>
      <c r="G218" s="15"/>
    </row>
    <row r="219" s="2" customFormat="1" ht="12.00598" customHeight="1">
      <c r="A219" s="2">
        <v>610</v>
      </c>
      <c r="B219" s="9" t="s">
        <v>81</v>
      </c>
      <c r="C219" s="10" t="s">
        <v>82</v>
      </c>
      <c r="D219" s="16"/>
      <c r="E219" s="17"/>
      <c r="F219" s="13"/>
      <c r="G219" s="13"/>
    </row>
    <row r="220" s="2" customFormat="1" ht="12.00598" customHeight="1">
      <c r="B220" s="14"/>
      <c r="C220" s="15"/>
      <c r="D220" s="15"/>
      <c r="E220" s="15"/>
      <c r="F220" s="15"/>
      <c r="G220" s="15"/>
    </row>
    <row r="221" s="2" customFormat="1" ht="12.00598" customHeight="1">
      <c r="A221" s="2">
        <v>611</v>
      </c>
      <c r="B221" s="9"/>
      <c r="C221" s="10" t="s">
        <v>83</v>
      </c>
      <c r="D221" s="16" t="s">
        <v>84</v>
      </c>
      <c r="E221" s="17">
        <v>16</v>
      </c>
      <c r="F221" s="20">
        <v>0</v>
      </c>
      <c r="G221" s="13">
        <f>IF(D221 = CHAR(37), E221*F221/100,E221*F221)</f>
        <v>0</v>
      </c>
    </row>
    <row r="222" s="2" customFormat="1" ht="12.00598" customHeight="1">
      <c r="B222" s="14"/>
      <c r="C222" s="15"/>
      <c r="D222" s="15"/>
      <c r="E222" s="15"/>
      <c r="F222" s="15"/>
      <c r="G222" s="15"/>
    </row>
    <row r="223" s="2" customFormat="1" ht="12.00598" customHeight="1">
      <c r="A223" s="2">
        <v>612</v>
      </c>
      <c r="B223" s="9"/>
      <c r="C223" s="10" t="s">
        <v>85</v>
      </c>
      <c r="D223" s="16" t="s">
        <v>84</v>
      </c>
      <c r="E223" s="17">
        <v>2</v>
      </c>
      <c r="F223" s="20">
        <v>0</v>
      </c>
      <c r="G223" s="13">
        <f>IF(D223 = CHAR(37), E223*F223/100,E223*F223)</f>
        <v>0</v>
      </c>
    </row>
    <row r="224" s="2" customFormat="1" ht="12.00598" customHeight="1">
      <c r="B224" s="14"/>
      <c r="C224" s="15"/>
      <c r="D224" s="15"/>
      <c r="E224" s="15"/>
      <c r="F224" s="15"/>
      <c r="G224" s="15"/>
    </row>
    <row r="225" s="2" customFormat="1" ht="12.00598" customHeight="1">
      <c r="A225" s="2">
        <v>613</v>
      </c>
      <c r="B225" s="9" t="s">
        <v>86</v>
      </c>
      <c r="C225" s="10" t="s">
        <v>87</v>
      </c>
      <c r="D225" s="16"/>
      <c r="E225" s="17"/>
      <c r="F225" s="13"/>
      <c r="G225" s="13"/>
    </row>
    <row r="226" s="2" customFormat="1" ht="12.00598" customHeight="1">
      <c r="B226" s="14"/>
      <c r="C226" s="15"/>
      <c r="D226" s="15"/>
      <c r="E226" s="15"/>
      <c r="F226" s="15"/>
      <c r="G226" s="15"/>
    </row>
    <row r="227" s="2" customFormat="1" ht="12.00598" customHeight="1">
      <c r="A227" s="2">
        <v>614</v>
      </c>
      <c r="B227" s="9"/>
      <c r="C227" s="10" t="s">
        <v>88</v>
      </c>
      <c r="D227" s="16" t="s">
        <v>46</v>
      </c>
      <c r="E227" s="17">
        <v>6</v>
      </c>
      <c r="F227" s="20">
        <v>0</v>
      </c>
      <c r="G227" s="13">
        <f>IF(D227 = CHAR(37), E227*F227/100,E227*F227)</f>
        <v>0</v>
      </c>
    </row>
    <row r="228" s="2" customFormat="1" ht="12.00598" customHeight="1">
      <c r="B228" s="14"/>
      <c r="C228" s="15"/>
      <c r="D228" s="15"/>
      <c r="E228" s="15"/>
      <c r="F228" s="15"/>
      <c r="G228" s="15"/>
    </row>
    <row r="229" s="2" customFormat="1" ht="12.00598" customHeight="1">
      <c r="A229" s="2">
        <v>615</v>
      </c>
      <c r="B229" s="9"/>
      <c r="C229" s="10" t="s">
        <v>89</v>
      </c>
      <c r="D229" s="16" t="s">
        <v>46</v>
      </c>
      <c r="E229" s="17">
        <v>2</v>
      </c>
      <c r="F229" s="20">
        <v>0</v>
      </c>
      <c r="G229" s="13">
        <f>IF(D229 = CHAR(37), E229*F229/100,E229*F229)</f>
        <v>0</v>
      </c>
    </row>
    <row r="230" s="2" customFormat="1" ht="12.00598" customHeight="1">
      <c r="B230" s="14"/>
      <c r="C230" s="15"/>
      <c r="D230" s="15"/>
      <c r="E230" s="15"/>
      <c r="F230" s="15"/>
      <c r="G230" s="15"/>
    </row>
    <row r="231" s="2" customFormat="1" ht="12.00598" customHeight="1">
      <c r="A231" s="2">
        <v>616</v>
      </c>
      <c r="B231" s="9" t="s">
        <v>90</v>
      </c>
      <c r="C231" s="10" t="s">
        <v>91</v>
      </c>
      <c r="D231" s="16"/>
      <c r="E231" s="17"/>
      <c r="F231" s="13"/>
      <c r="G231" s="13"/>
    </row>
    <row r="232" s="2" customFormat="1" ht="12.00598" customHeight="1">
      <c r="B232" s="14"/>
      <c r="C232" s="15"/>
      <c r="D232" s="15"/>
      <c r="E232" s="15"/>
      <c r="F232" s="15"/>
      <c r="G232" s="15"/>
    </row>
    <row r="233" s="2" customFormat="1" ht="48.02393" customHeight="1">
      <c r="A233" s="2">
        <v>617</v>
      </c>
      <c r="B233" s="9"/>
      <c r="C233" s="10" t="s">
        <v>92</v>
      </c>
      <c r="D233" s="16"/>
      <c r="E233" s="17"/>
      <c r="F233" s="13"/>
      <c r="G233" s="13"/>
    </row>
    <row r="234" s="2" customFormat="1" ht="12.00598" customHeight="1">
      <c r="B234" s="14"/>
      <c r="C234" s="15"/>
      <c r="D234" s="15"/>
      <c r="E234" s="15"/>
      <c r="F234" s="15"/>
      <c r="G234" s="15"/>
    </row>
    <row r="235" s="2" customFormat="1" ht="12.00598" customHeight="1">
      <c r="A235" s="2">
        <v>618</v>
      </c>
      <c r="B235" s="9"/>
      <c r="C235" s="10" t="s">
        <v>93</v>
      </c>
      <c r="D235" s="16"/>
      <c r="E235" s="17"/>
      <c r="F235" s="13"/>
      <c r="G235" s="13"/>
    </row>
    <row r="236" s="2" customFormat="1" ht="12.00598" customHeight="1">
      <c r="B236" s="14"/>
      <c r="C236" s="15"/>
      <c r="D236" s="15"/>
      <c r="E236" s="15"/>
      <c r="F236" s="15"/>
      <c r="G236" s="15"/>
    </row>
    <row r="237" s="2" customFormat="1" ht="12.00598" customHeight="1">
      <c r="A237" s="2">
        <v>619</v>
      </c>
      <c r="B237" s="9"/>
      <c r="C237" s="10" t="s">
        <v>94</v>
      </c>
      <c r="D237" s="16" t="s">
        <v>26</v>
      </c>
      <c r="E237" s="17">
        <v>1</v>
      </c>
      <c r="F237" s="20">
        <v>0</v>
      </c>
      <c r="G237" s="13">
        <f>IF(D237 = CHAR(37), E237*F237/100,E237*F237)</f>
        <v>0</v>
      </c>
    </row>
    <row r="238" s="2" customFormat="1" ht="12.00598" customHeight="1">
      <c r="B238" s="14"/>
      <c r="C238" s="15"/>
      <c r="D238" s="15"/>
      <c r="E238" s="15"/>
      <c r="F238" s="15"/>
      <c r="G238" s="15"/>
    </row>
    <row r="239" s="2" customFormat="1" ht="12.00598" customHeight="1">
      <c r="A239" s="2">
        <v>620</v>
      </c>
      <c r="B239" s="9"/>
      <c r="C239" s="10" t="s">
        <v>95</v>
      </c>
      <c r="D239" s="16" t="s">
        <v>28</v>
      </c>
      <c r="E239" s="17">
        <v>6</v>
      </c>
      <c r="F239" s="20">
        <v>0</v>
      </c>
      <c r="G239" s="13">
        <f>IF(D239 = CHAR(37), E239*F239/100,E239*F239)</f>
        <v>0</v>
      </c>
    </row>
    <row r="240" s="2" customFormat="1" ht="12.00598" customHeight="1">
      <c r="B240" s="14"/>
      <c r="C240" s="15"/>
      <c r="D240" s="15"/>
      <c r="E240" s="15"/>
      <c r="F240" s="15"/>
      <c r="G240" s="15"/>
    </row>
    <row r="241" s="2" customFormat="1" ht="12.00598" customHeight="1">
      <c r="B241" s="27"/>
      <c r="C241" s="28"/>
      <c r="D241" s="28"/>
      <c r="E241" s="28"/>
      <c r="F241" s="28"/>
      <c r="G241" s="28"/>
    </row>
    <row r="242" s="2" customFormat="1" ht="12.00598" customHeight="1">
      <c r="B242" s="14"/>
      <c r="C242" s="15"/>
      <c r="D242" s="15"/>
      <c r="E242" s="15"/>
      <c r="F242" s="15"/>
      <c r="G242" s="15"/>
    </row>
    <row r="243" s="2" customFormat="1" ht="12.00598" customHeight="1">
      <c r="B243" s="27"/>
      <c r="C243" s="28"/>
      <c r="D243" s="28"/>
      <c r="E243" s="28"/>
      <c r="F243" s="28"/>
      <c r="G243" s="28"/>
    </row>
    <row r="244" s="2" customFormat="1" ht="12.00598" customHeight="1">
      <c r="B244" s="14"/>
      <c r="C244" s="15"/>
      <c r="D244" s="15"/>
      <c r="E244" s="15"/>
      <c r="F244" s="15"/>
      <c r="G244" s="15"/>
    </row>
    <row r="245" s="2" customFormat="1" ht="12.00598" customHeight="1">
      <c r="B245" s="27"/>
      <c r="C245" s="28"/>
      <c r="D245" s="28"/>
      <c r="E245" s="28"/>
      <c r="F245" s="28"/>
      <c r="G245" s="28"/>
    </row>
    <row r="246" s="2" customFormat="1" ht="12.00598" customHeight="1">
      <c r="B246" s="14"/>
      <c r="C246" s="15"/>
      <c r="D246" s="15"/>
      <c r="E246" s="15"/>
      <c r="F246" s="15"/>
      <c r="G246" s="15"/>
    </row>
    <row r="247" s="2" customFormat="1" ht="12.00598" customHeight="1">
      <c r="B247" s="27"/>
      <c r="C247" s="28"/>
      <c r="D247" s="28"/>
      <c r="E247" s="28"/>
      <c r="F247" s="28"/>
      <c r="G247" s="28"/>
    </row>
    <row r="248" s="2" customFormat="1" ht="12.00598" customHeight="1">
      <c r="B248" s="14"/>
      <c r="C248" s="15"/>
      <c r="D248" s="15"/>
      <c r="E248" s="15"/>
      <c r="F248" s="15"/>
      <c r="G248" s="15"/>
    </row>
    <row r="249" s="2" customFormat="1" ht="12.00598" customHeight="1">
      <c r="B249" s="27"/>
      <c r="C249" s="28"/>
      <c r="D249" s="28"/>
      <c r="E249" s="28"/>
      <c r="F249" s="28"/>
      <c r="G249" s="28"/>
    </row>
    <row r="250" s="2" customFormat="1" ht="12.00598" customHeight="1">
      <c r="B250" s="14"/>
      <c r="C250" s="15"/>
      <c r="D250" s="15"/>
      <c r="E250" s="15"/>
      <c r="F250" s="15"/>
      <c r="G250" s="15"/>
    </row>
    <row r="251" s="2" customFormat="1" ht="12.00598" customHeight="1">
      <c r="B251" s="27"/>
      <c r="C251" s="28"/>
      <c r="D251" s="28"/>
      <c r="E251" s="28"/>
      <c r="F251" s="28"/>
      <c r="G251" s="28"/>
    </row>
    <row r="252" s="2" customFormat="1" ht="12.00598" customHeight="1">
      <c r="B252" s="14"/>
      <c r="C252" s="15"/>
      <c r="D252" s="15"/>
      <c r="E252" s="15"/>
      <c r="F252" s="15"/>
      <c r="G252" s="15"/>
    </row>
    <row r="253" s="2" customFormat="1" ht="12.00598" customHeight="1">
      <c r="B253" s="27"/>
      <c r="C253" s="28"/>
      <c r="D253" s="28"/>
      <c r="E253" s="28"/>
      <c r="F253" s="28"/>
      <c r="G253" s="28"/>
    </row>
    <row r="254" s="2" customFormat="1" ht="12.00598" customHeight="1">
      <c r="B254" s="14"/>
      <c r="C254" s="15"/>
      <c r="D254" s="15"/>
      <c r="E254" s="15"/>
      <c r="F254" s="15"/>
      <c r="G254" s="15"/>
    </row>
    <row r="255" s="2" customFormat="1" ht="12.00598" customHeight="1">
      <c r="B255" s="27"/>
      <c r="C255" s="28"/>
      <c r="D255" s="28"/>
      <c r="E255" s="28"/>
      <c r="F255" s="28"/>
      <c r="G255" s="28"/>
    </row>
    <row r="256" s="2" customFormat="1" ht="12.00598" customHeight="1">
      <c r="B256" s="14"/>
      <c r="C256" s="15"/>
      <c r="D256" s="15"/>
      <c r="E256" s="15"/>
      <c r="F256" s="15"/>
      <c r="G256" s="15"/>
    </row>
    <row r="257" s="2" customFormat="1" ht="12.00598" customHeight="1">
      <c r="B257" s="27"/>
      <c r="C257" s="28"/>
      <c r="D257" s="28"/>
      <c r="E257" s="28"/>
      <c r="F257" s="28"/>
      <c r="G257" s="28"/>
    </row>
    <row r="258" s="2" customFormat="1" ht="12.00598" customHeight="1">
      <c r="B258" s="14"/>
      <c r="C258" s="15"/>
      <c r="D258" s="15"/>
      <c r="E258" s="15"/>
      <c r="F258" s="15"/>
      <c r="G258" s="15"/>
    </row>
    <row r="259" s="2" customFormat="1" ht="12.00598" customHeight="1">
      <c r="B259" s="27"/>
      <c r="C259" s="28"/>
      <c r="D259" s="28"/>
      <c r="E259" s="28"/>
      <c r="F259" s="28"/>
      <c r="G259" s="28"/>
    </row>
    <row r="260" s="2" customFormat="1" ht="12.00598" customHeight="1">
      <c r="B260" s="14"/>
      <c r="C260" s="15"/>
      <c r="D260" s="15"/>
      <c r="E260" s="15"/>
      <c r="F260" s="15"/>
      <c r="G260" s="15"/>
    </row>
    <row r="261" s="2" customFormat="1" ht="12.00598" customHeight="1">
      <c r="B261" s="27"/>
      <c r="C261" s="28"/>
      <c r="D261" s="28"/>
      <c r="E261" s="28"/>
      <c r="F261" s="28"/>
      <c r="G261" s="28"/>
    </row>
    <row r="262" s="2" customFormat="1" ht="12.00598" customHeight="1">
      <c r="B262" s="14"/>
      <c r="C262" s="15"/>
      <c r="D262" s="15"/>
      <c r="E262" s="15"/>
      <c r="F262" s="15"/>
      <c r="G262" s="15"/>
    </row>
    <row r="263" s="2" customFormat="1" ht="12.00598" customHeight="1">
      <c r="B263" s="27"/>
      <c r="C263" s="28"/>
      <c r="D263" s="28"/>
      <c r="E263" s="28"/>
      <c r="F263" s="28"/>
      <c r="G263" s="28"/>
    </row>
    <row r="264" s="2" customFormat="1" ht="12.00598" customHeight="1">
      <c r="B264" s="14"/>
      <c r="C264" s="15"/>
      <c r="D264" s="15"/>
      <c r="E264" s="15"/>
      <c r="F264" s="15"/>
      <c r="G264" s="15"/>
    </row>
    <row r="265" s="2" customFormat="1" ht="12.00598" customHeight="1">
      <c r="B265" s="27"/>
      <c r="C265" s="28"/>
      <c r="D265" s="28"/>
      <c r="E265" s="28"/>
      <c r="F265" s="28"/>
      <c r="G265" s="28"/>
    </row>
    <row r="266" s="2" customFormat="1" ht="12.00598" customHeight="1">
      <c r="B266" s="14"/>
      <c r="C266" s="15"/>
      <c r="D266" s="15"/>
      <c r="E266" s="15"/>
      <c r="F266" s="15"/>
      <c r="G266" s="15"/>
    </row>
    <row r="267" s="2" customFormat="1" ht="12.00598" customHeight="1">
      <c r="B267" s="27"/>
      <c r="C267" s="28"/>
      <c r="D267" s="28"/>
      <c r="E267" s="28"/>
      <c r="F267" s="28"/>
      <c r="G267" s="28"/>
    </row>
    <row r="268" s="2" customFormat="1" ht="12.00598" customHeight="1">
      <c r="B268" s="14"/>
      <c r="C268" s="15"/>
      <c r="D268" s="15"/>
      <c r="E268" s="15"/>
      <c r="F268" s="15"/>
      <c r="G268" s="15"/>
    </row>
    <row r="269" s="2" customFormat="1" ht="12.00598" customHeight="1">
      <c r="B269" s="27"/>
      <c r="C269" s="28"/>
      <c r="D269" s="28"/>
      <c r="E269" s="28"/>
      <c r="F269" s="28"/>
      <c r="G269" s="28"/>
    </row>
    <row r="270" s="2" customFormat="1" ht="12.00598" customHeight="1">
      <c r="B270" s="14"/>
      <c r="C270" s="15"/>
      <c r="D270" s="15"/>
      <c r="E270" s="15"/>
      <c r="F270" s="15"/>
      <c r="G270" s="15"/>
    </row>
    <row r="271" s="2" customFormat="1" ht="12.00598" customHeight="1">
      <c r="B271" s="27"/>
      <c r="C271" s="28"/>
      <c r="D271" s="28"/>
      <c r="E271" s="28"/>
      <c r="F271" s="28"/>
      <c r="G271" s="28"/>
    </row>
    <row r="272" s="2" customFormat="1" ht="12.00598" customHeight="1">
      <c r="B272" s="14"/>
      <c r="C272" s="15"/>
      <c r="D272" s="15"/>
      <c r="E272" s="15"/>
      <c r="F272" s="15"/>
      <c r="G272" s="15"/>
    </row>
    <row r="273" s="2" customFormat="1" ht="12.00598" customHeight="1">
      <c r="B273" s="27"/>
      <c r="C273" s="28"/>
      <c r="D273" s="28"/>
      <c r="E273" s="28"/>
      <c r="F273" s="28"/>
      <c r="G273" s="28"/>
    </row>
    <row r="274" s="2" customFormat="1" ht="12.00598" customHeight="1">
      <c r="B274" s="14"/>
      <c r="C274" s="15"/>
      <c r="D274" s="15"/>
      <c r="E274" s="15"/>
      <c r="F274" s="15"/>
      <c r="G274" s="15"/>
    </row>
    <row r="275" s="2" customFormat="1" ht="12.00598" customHeight="1">
      <c r="B275" s="27"/>
      <c r="C275" s="28"/>
      <c r="D275" s="28"/>
      <c r="E275" s="28"/>
      <c r="F275" s="28"/>
      <c r="G275" s="28"/>
    </row>
    <row r="276" s="2" customFormat="1" ht="12.00598" customHeight="1">
      <c r="B276" s="14"/>
      <c r="C276" s="15"/>
      <c r="D276" s="15"/>
      <c r="E276" s="15"/>
      <c r="F276" s="15"/>
      <c r="G276" s="15"/>
    </row>
    <row r="277" s="2" customFormat="1" ht="12.00598" customHeight="1">
      <c r="B277" s="27"/>
      <c r="C277" s="28"/>
      <c r="D277" s="28"/>
      <c r="E277" s="28"/>
      <c r="F277" s="28"/>
      <c r="G277" s="28"/>
    </row>
    <row r="278" s="2" customFormat="1" ht="12.00598" customHeight="1">
      <c r="B278" s="14"/>
      <c r="C278" s="15"/>
      <c r="D278" s="15"/>
      <c r="E278" s="15"/>
      <c r="F278" s="15"/>
      <c r="G278" s="15"/>
    </row>
    <row r="279" s="3" customFormat="1" ht="20.12597" customHeight="1">
      <c r="B279" s="21" t="s">
        <v>66</v>
      </c>
      <c r="C279" s="22"/>
      <c r="D279" s="23"/>
      <c r="E279" s="23"/>
      <c r="F279" s="24"/>
      <c r="G279" s="25">
        <f>SUM(G217:G278)</f>
        <v>0</v>
      </c>
    </row>
    <row r="280" s="1" customFormat="1" ht="12">
      <c r="B280" s="5" t="s">
        <v>52</v>
      </c>
    </row>
    <row r="281" s="1" customFormat="1" ht="12">
      <c r="B281" s="5" t="s">
        <v>53</v>
      </c>
    </row>
    <row r="282" s="1" customFormat="1" ht="12.00598" customHeight="1">
      <c r="D282" s="26" t="s">
        <v>96</v>
      </c>
    </row>
    <row r="283" s="1" customFormat="1" ht="12">
      <c r="B283" s="5" t="s">
        <v>1</v>
      </c>
    </row>
    <row r="284" s="1" customFormat="1" ht="12">
      <c r="B284" s="5" t="s">
        <v>3</v>
      </c>
    </row>
    <row r="285" s="1" customFormat="1" ht="12">
      <c r="B285" s="5" t="s">
        <v>4</v>
      </c>
    </row>
    <row r="286" s="1" customFormat="1" ht="12">
      <c r="B286" s="5" t="s">
        <v>5</v>
      </c>
    </row>
    <row r="287" s="1" customFormat="1" ht="12">
      <c r="G287" s="6" t="s">
        <v>97</v>
      </c>
    </row>
    <row r="288" s="2" customFormat="1" ht="27.49196" customHeight="1">
      <c r="B288" s="7" t="s">
        <v>7</v>
      </c>
      <c r="C288" s="7" t="s">
        <v>8</v>
      </c>
      <c r="D288" s="7" t="s">
        <v>9</v>
      </c>
      <c r="E288" s="7" t="s">
        <v>10</v>
      </c>
      <c r="F288" s="7" t="s">
        <v>11</v>
      </c>
      <c r="G288" s="8" t="s">
        <v>12</v>
      </c>
    </row>
    <row r="289" s="2" customFormat="1" ht="12.00598" customHeight="1">
      <c r="A289" s="2">
        <v>221</v>
      </c>
      <c r="B289" s="9" t="s">
        <v>98</v>
      </c>
      <c r="C289" s="10" t="s">
        <v>97</v>
      </c>
      <c r="D289" s="16"/>
      <c r="E289" s="17"/>
      <c r="F289" s="13"/>
      <c r="G289" s="13"/>
    </row>
    <row r="290" s="2" customFormat="1" ht="12.00598" customHeight="1">
      <c r="B290" s="14"/>
      <c r="C290" s="15"/>
      <c r="D290" s="15"/>
      <c r="E290" s="15"/>
      <c r="F290" s="15"/>
      <c r="G290" s="15"/>
    </row>
    <row r="291" s="2" customFormat="1" ht="12.00598" customHeight="1">
      <c r="A291" s="2">
        <v>629</v>
      </c>
      <c r="B291" s="9" t="s">
        <v>99</v>
      </c>
      <c r="C291" s="10" t="s">
        <v>100</v>
      </c>
      <c r="D291" s="16" t="s">
        <v>101</v>
      </c>
      <c r="E291" s="17">
        <v>0.20000000000000001</v>
      </c>
      <c r="F291" s="20">
        <v>0</v>
      </c>
      <c r="G291" s="13">
        <f>IF(D291 = CHAR(37), E291*F291/100,E291*F291)</f>
        <v>0</v>
      </c>
    </row>
    <row r="292" s="2" customFormat="1" ht="12.00598" customHeight="1">
      <c r="B292" s="14"/>
      <c r="C292" s="15"/>
      <c r="D292" s="15"/>
      <c r="E292" s="15"/>
      <c r="F292" s="15"/>
      <c r="G292" s="15"/>
    </row>
    <row r="293" s="2" customFormat="1" ht="12.00598" customHeight="1">
      <c r="A293" s="2">
        <v>630</v>
      </c>
      <c r="B293" s="9" t="s">
        <v>102</v>
      </c>
      <c r="C293" s="10" t="s">
        <v>103</v>
      </c>
      <c r="D293" s="16"/>
      <c r="E293" s="17"/>
      <c r="F293" s="13"/>
      <c r="G293" s="13"/>
    </row>
    <row r="294" s="2" customFormat="1" ht="12.00598" customHeight="1">
      <c r="B294" s="14"/>
      <c r="C294" s="15"/>
      <c r="D294" s="15"/>
      <c r="E294" s="15"/>
      <c r="F294" s="15"/>
      <c r="G294" s="15"/>
    </row>
    <row r="295" s="2" customFormat="1" ht="12.00598" customHeight="1">
      <c r="A295" s="2">
        <v>631</v>
      </c>
      <c r="B295" s="9"/>
      <c r="C295" s="10" t="s">
        <v>104</v>
      </c>
      <c r="D295" s="16" t="s">
        <v>46</v>
      </c>
      <c r="E295" s="17">
        <v>2</v>
      </c>
      <c r="F295" s="20">
        <v>0</v>
      </c>
      <c r="G295" s="13">
        <f>IF(D295 = CHAR(37), E295*F295/100,E295*F295)</f>
        <v>0</v>
      </c>
    </row>
    <row r="296" s="2" customFormat="1" ht="12.00598" customHeight="1">
      <c r="B296" s="14"/>
      <c r="C296" s="15"/>
      <c r="D296" s="15"/>
      <c r="E296" s="15"/>
      <c r="F296" s="15"/>
      <c r="G296" s="15"/>
    </row>
    <row r="297" s="2" customFormat="1" ht="12.00598" customHeight="1">
      <c r="B297" s="27"/>
      <c r="C297" s="28"/>
      <c r="D297" s="28"/>
      <c r="E297" s="28"/>
      <c r="F297" s="28"/>
      <c r="G297" s="28"/>
    </row>
    <row r="298" s="2" customFormat="1" ht="12.00598" customHeight="1">
      <c r="B298" s="14"/>
      <c r="C298" s="15"/>
      <c r="D298" s="15"/>
      <c r="E298" s="15"/>
      <c r="F298" s="15"/>
      <c r="G298" s="15"/>
    </row>
    <row r="299" s="2" customFormat="1" ht="12.00598" customHeight="1">
      <c r="B299" s="27"/>
      <c r="C299" s="28"/>
      <c r="D299" s="28"/>
      <c r="E299" s="28"/>
      <c r="F299" s="28"/>
      <c r="G299" s="28"/>
    </row>
    <row r="300" s="2" customFormat="1" ht="12.00598" customHeight="1">
      <c r="B300" s="14"/>
      <c r="C300" s="15"/>
      <c r="D300" s="15"/>
      <c r="E300" s="15"/>
      <c r="F300" s="15"/>
      <c r="G300" s="15"/>
    </row>
    <row r="301" s="2" customFormat="1" ht="12.00598" customHeight="1">
      <c r="B301" s="27"/>
      <c r="C301" s="28"/>
      <c r="D301" s="28"/>
      <c r="E301" s="28"/>
      <c r="F301" s="28"/>
      <c r="G301" s="28"/>
    </row>
    <row r="302" s="2" customFormat="1" ht="12.00598" customHeight="1">
      <c r="B302" s="14"/>
      <c r="C302" s="15"/>
      <c r="D302" s="15"/>
      <c r="E302" s="15"/>
      <c r="F302" s="15"/>
      <c r="G302" s="15"/>
    </row>
    <row r="303" s="2" customFormat="1" ht="12.00598" customHeight="1">
      <c r="B303" s="27"/>
      <c r="C303" s="28"/>
      <c r="D303" s="28"/>
      <c r="E303" s="28"/>
      <c r="F303" s="28"/>
      <c r="G303" s="28"/>
    </row>
    <row r="304" s="2" customFormat="1" ht="12.00598" customHeight="1">
      <c r="B304" s="14"/>
      <c r="C304" s="15"/>
      <c r="D304" s="15"/>
      <c r="E304" s="15"/>
      <c r="F304" s="15"/>
      <c r="G304" s="15"/>
    </row>
    <row r="305" s="2" customFormat="1" ht="12.00598" customHeight="1">
      <c r="B305" s="27"/>
      <c r="C305" s="28"/>
      <c r="D305" s="28"/>
      <c r="E305" s="28"/>
      <c r="F305" s="28"/>
      <c r="G305" s="28"/>
    </row>
    <row r="306" s="2" customFormat="1" ht="12.00598" customHeight="1">
      <c r="B306" s="14"/>
      <c r="C306" s="15"/>
      <c r="D306" s="15"/>
      <c r="E306" s="15"/>
      <c r="F306" s="15"/>
      <c r="G306" s="15"/>
    </row>
    <row r="307" s="2" customFormat="1" ht="12.00598" customHeight="1">
      <c r="B307" s="27"/>
      <c r="C307" s="28"/>
      <c r="D307" s="28"/>
      <c r="E307" s="28"/>
      <c r="F307" s="28"/>
      <c r="G307" s="28"/>
    </row>
    <row r="308" s="2" customFormat="1" ht="12.00598" customHeight="1">
      <c r="B308" s="14"/>
      <c r="C308" s="15"/>
      <c r="D308" s="15"/>
      <c r="E308" s="15"/>
      <c r="F308" s="15"/>
      <c r="G308" s="15"/>
    </row>
    <row r="309" s="2" customFormat="1" ht="12.00598" customHeight="1">
      <c r="B309" s="27"/>
      <c r="C309" s="28"/>
      <c r="D309" s="28"/>
      <c r="E309" s="28"/>
      <c r="F309" s="28"/>
      <c r="G309" s="28"/>
    </row>
    <row r="310" s="2" customFormat="1" ht="12.00598" customHeight="1">
      <c r="B310" s="14"/>
      <c r="C310" s="15"/>
      <c r="D310" s="15"/>
      <c r="E310" s="15"/>
      <c r="F310" s="15"/>
      <c r="G310" s="15"/>
    </row>
    <row r="311" s="2" customFormat="1" ht="12.00598" customHeight="1">
      <c r="B311" s="27"/>
      <c r="C311" s="28"/>
      <c r="D311" s="28"/>
      <c r="E311" s="28"/>
      <c r="F311" s="28"/>
      <c r="G311" s="28"/>
    </row>
    <row r="312" s="2" customFormat="1" ht="12.00598" customHeight="1">
      <c r="B312" s="14"/>
      <c r="C312" s="15"/>
      <c r="D312" s="15"/>
      <c r="E312" s="15"/>
      <c r="F312" s="15"/>
      <c r="G312" s="15"/>
    </row>
    <row r="313" s="2" customFormat="1" ht="12.00598" customHeight="1">
      <c r="B313" s="27"/>
      <c r="C313" s="28"/>
      <c r="D313" s="28"/>
      <c r="E313" s="28"/>
      <c r="F313" s="28"/>
      <c r="G313" s="28"/>
    </row>
    <row r="314" s="2" customFormat="1" ht="12.00598" customHeight="1">
      <c r="B314" s="14"/>
      <c r="C314" s="15"/>
      <c r="D314" s="15"/>
      <c r="E314" s="15"/>
      <c r="F314" s="15"/>
      <c r="G314" s="15"/>
    </row>
    <row r="315" s="2" customFormat="1" ht="12.00598" customHeight="1">
      <c r="B315" s="27"/>
      <c r="C315" s="28"/>
      <c r="D315" s="28"/>
      <c r="E315" s="28"/>
      <c r="F315" s="28"/>
      <c r="G315" s="28"/>
    </row>
    <row r="316" s="2" customFormat="1" ht="12.00598" customHeight="1">
      <c r="B316" s="14"/>
      <c r="C316" s="15"/>
      <c r="D316" s="15"/>
      <c r="E316" s="15"/>
      <c r="F316" s="15"/>
      <c r="G316" s="15"/>
    </row>
    <row r="317" s="2" customFormat="1" ht="12.00598" customHeight="1">
      <c r="B317" s="27"/>
      <c r="C317" s="28"/>
      <c r="D317" s="28"/>
      <c r="E317" s="28"/>
      <c r="F317" s="28"/>
      <c r="G317" s="28"/>
    </row>
    <row r="318" s="2" customFormat="1" ht="12.00598" customHeight="1">
      <c r="B318" s="14"/>
      <c r="C318" s="15"/>
      <c r="D318" s="15"/>
      <c r="E318" s="15"/>
      <c r="F318" s="15"/>
      <c r="G318" s="15"/>
    </row>
    <row r="319" s="2" customFormat="1" ht="12.00598" customHeight="1">
      <c r="B319" s="27"/>
      <c r="C319" s="28"/>
      <c r="D319" s="28"/>
      <c r="E319" s="28"/>
      <c r="F319" s="28"/>
      <c r="G319" s="28"/>
    </row>
    <row r="320" s="2" customFormat="1" ht="12.00598" customHeight="1">
      <c r="B320" s="14"/>
      <c r="C320" s="15"/>
      <c r="D320" s="15"/>
      <c r="E320" s="15"/>
      <c r="F320" s="15"/>
      <c r="G320" s="15"/>
    </row>
    <row r="321" s="2" customFormat="1" ht="12.00598" customHeight="1">
      <c r="B321" s="27"/>
      <c r="C321" s="28"/>
      <c r="D321" s="28"/>
      <c r="E321" s="28"/>
      <c r="F321" s="28"/>
      <c r="G321" s="28"/>
    </row>
    <row r="322" s="2" customFormat="1" ht="12.00598" customHeight="1">
      <c r="B322" s="14"/>
      <c r="C322" s="15"/>
      <c r="D322" s="15"/>
      <c r="E322" s="15"/>
      <c r="F322" s="15"/>
      <c r="G322" s="15"/>
    </row>
    <row r="323" s="2" customFormat="1" ht="12.00598" customHeight="1">
      <c r="B323" s="27"/>
      <c r="C323" s="28"/>
      <c r="D323" s="28"/>
      <c r="E323" s="28"/>
      <c r="F323" s="28"/>
      <c r="G323" s="28"/>
    </row>
    <row r="324" s="2" customFormat="1" ht="12.00598" customHeight="1">
      <c r="B324" s="14"/>
      <c r="C324" s="15"/>
      <c r="D324" s="15"/>
      <c r="E324" s="15"/>
      <c r="F324" s="15"/>
      <c r="G324" s="15"/>
    </row>
    <row r="325" s="2" customFormat="1" ht="12.00598" customHeight="1">
      <c r="B325" s="27"/>
      <c r="C325" s="28"/>
      <c r="D325" s="28"/>
      <c r="E325" s="28"/>
      <c r="F325" s="28"/>
      <c r="G325" s="28"/>
    </row>
    <row r="326" s="2" customFormat="1" ht="12.00598" customHeight="1">
      <c r="B326" s="14"/>
      <c r="C326" s="15"/>
      <c r="D326" s="15"/>
      <c r="E326" s="15"/>
      <c r="F326" s="15"/>
      <c r="G326" s="15"/>
    </row>
    <row r="327" s="2" customFormat="1" ht="12.00598" customHeight="1">
      <c r="B327" s="27"/>
      <c r="C327" s="28"/>
      <c r="D327" s="28"/>
      <c r="E327" s="28"/>
      <c r="F327" s="28"/>
      <c r="G327" s="28"/>
    </row>
    <row r="328" s="2" customFormat="1" ht="12.00598" customHeight="1">
      <c r="B328" s="14"/>
      <c r="C328" s="15"/>
      <c r="D328" s="15"/>
      <c r="E328" s="15"/>
      <c r="F328" s="15"/>
      <c r="G328" s="15"/>
    </row>
    <row r="329" s="2" customFormat="1" ht="12.00598" customHeight="1">
      <c r="B329" s="27"/>
      <c r="C329" s="28"/>
      <c r="D329" s="28"/>
      <c r="E329" s="28"/>
      <c r="F329" s="28"/>
      <c r="G329" s="28"/>
    </row>
    <row r="330" s="2" customFormat="1" ht="12.00598" customHeight="1">
      <c r="B330" s="14"/>
      <c r="C330" s="15"/>
      <c r="D330" s="15"/>
      <c r="E330" s="15"/>
      <c r="F330" s="15"/>
      <c r="G330" s="15"/>
    </row>
    <row r="331" s="2" customFormat="1" ht="12.00598" customHeight="1">
      <c r="B331" s="27"/>
      <c r="C331" s="28"/>
      <c r="D331" s="28"/>
      <c r="E331" s="28"/>
      <c r="F331" s="28"/>
      <c r="G331" s="28"/>
    </row>
    <row r="332" s="2" customFormat="1" ht="12.00598" customHeight="1">
      <c r="B332" s="14"/>
      <c r="C332" s="15"/>
      <c r="D332" s="15"/>
      <c r="E332" s="15"/>
      <c r="F332" s="15"/>
      <c r="G332" s="15"/>
    </row>
    <row r="333" s="2" customFormat="1" ht="12.00598" customHeight="1">
      <c r="B333" s="27"/>
      <c r="C333" s="28"/>
      <c r="D333" s="28"/>
      <c r="E333" s="28"/>
      <c r="F333" s="28"/>
      <c r="G333" s="28"/>
    </row>
    <row r="334" s="2" customFormat="1" ht="12.00598" customHeight="1">
      <c r="B334" s="14"/>
      <c r="C334" s="15"/>
      <c r="D334" s="15"/>
      <c r="E334" s="15"/>
      <c r="F334" s="15"/>
      <c r="G334" s="15"/>
    </row>
    <row r="335" s="2" customFormat="1" ht="12.00598" customHeight="1">
      <c r="B335" s="27"/>
      <c r="C335" s="28"/>
      <c r="D335" s="28"/>
      <c r="E335" s="28"/>
      <c r="F335" s="28"/>
      <c r="G335" s="28"/>
    </row>
    <row r="336" s="2" customFormat="1" ht="12.00598" customHeight="1">
      <c r="B336" s="14"/>
      <c r="C336" s="15"/>
      <c r="D336" s="15"/>
      <c r="E336" s="15"/>
      <c r="F336" s="15"/>
      <c r="G336" s="15"/>
    </row>
    <row r="337" s="2" customFormat="1" ht="12.00598" customHeight="1">
      <c r="B337" s="27"/>
      <c r="C337" s="28"/>
      <c r="D337" s="28"/>
      <c r="E337" s="28"/>
      <c r="F337" s="28"/>
      <c r="G337" s="28"/>
    </row>
    <row r="338" s="2" customFormat="1" ht="12.00598" customHeight="1">
      <c r="B338" s="14"/>
      <c r="C338" s="15"/>
      <c r="D338" s="15"/>
      <c r="E338" s="15"/>
      <c r="F338" s="15"/>
      <c r="G338" s="15"/>
    </row>
    <row r="339" s="2" customFormat="1" ht="12.00598" customHeight="1">
      <c r="B339" s="27"/>
      <c r="C339" s="28"/>
      <c r="D339" s="28"/>
      <c r="E339" s="28"/>
      <c r="F339" s="28"/>
      <c r="G339" s="28"/>
    </row>
    <row r="340" s="2" customFormat="1" ht="12.00598" customHeight="1">
      <c r="B340" s="14"/>
      <c r="C340" s="15"/>
      <c r="D340" s="15"/>
      <c r="E340" s="15"/>
      <c r="F340" s="15"/>
      <c r="G340" s="15"/>
    </row>
    <row r="341" s="2" customFormat="1" ht="12.00598" customHeight="1">
      <c r="B341" s="27"/>
      <c r="C341" s="28"/>
      <c r="D341" s="28"/>
      <c r="E341" s="28"/>
      <c r="F341" s="28"/>
      <c r="G341" s="28"/>
    </row>
    <row r="342" s="2" customFormat="1" ht="12.00598" customHeight="1">
      <c r="B342" s="14"/>
      <c r="C342" s="15"/>
      <c r="D342" s="15"/>
      <c r="E342" s="15"/>
      <c r="F342" s="15"/>
      <c r="G342" s="15"/>
    </row>
    <row r="343" s="2" customFormat="1" ht="12.00598" customHeight="1">
      <c r="B343" s="27"/>
      <c r="C343" s="28"/>
      <c r="D343" s="28"/>
      <c r="E343" s="28"/>
      <c r="F343" s="28"/>
      <c r="G343" s="28"/>
    </row>
    <row r="344" s="2" customFormat="1" ht="12.00598" customHeight="1">
      <c r="B344" s="14"/>
      <c r="C344" s="15"/>
      <c r="D344" s="15"/>
      <c r="E344" s="15"/>
      <c r="F344" s="15"/>
      <c r="G344" s="15"/>
    </row>
    <row r="345" s="2" customFormat="1" ht="12.00598" customHeight="1">
      <c r="B345" s="27"/>
      <c r="C345" s="28"/>
      <c r="D345" s="28"/>
      <c r="E345" s="28"/>
      <c r="F345" s="28"/>
      <c r="G345" s="28"/>
    </row>
    <row r="346" s="2" customFormat="1" ht="12.00598" customHeight="1">
      <c r="B346" s="14"/>
      <c r="C346" s="15"/>
      <c r="D346" s="15"/>
      <c r="E346" s="15"/>
      <c r="F346" s="15"/>
      <c r="G346" s="15"/>
    </row>
    <row r="347" s="2" customFormat="1" ht="12.00598" customHeight="1">
      <c r="B347" s="27"/>
      <c r="C347" s="28"/>
      <c r="D347" s="28"/>
      <c r="E347" s="28"/>
      <c r="F347" s="28"/>
      <c r="G347" s="28"/>
    </row>
    <row r="348" s="2" customFormat="1" ht="12.00598" customHeight="1">
      <c r="B348" s="14"/>
      <c r="C348" s="15"/>
      <c r="D348" s="15"/>
      <c r="E348" s="15"/>
      <c r="F348" s="15"/>
      <c r="G348" s="15"/>
    </row>
    <row r="349" s="2" customFormat="1" ht="12.00598" customHeight="1">
      <c r="B349" s="27"/>
      <c r="C349" s="28"/>
      <c r="D349" s="28"/>
      <c r="E349" s="28"/>
      <c r="F349" s="28"/>
      <c r="G349" s="28"/>
    </row>
    <row r="350" s="2" customFormat="1" ht="12.00598" customHeight="1">
      <c r="B350" s="14"/>
      <c r="C350" s="15"/>
      <c r="D350" s="15"/>
      <c r="E350" s="15"/>
      <c r="F350" s="15"/>
      <c r="G350" s="15"/>
    </row>
    <row r="351" s="2" customFormat="1" ht="12.00598" customHeight="1">
      <c r="B351" s="27"/>
      <c r="C351" s="28"/>
      <c r="D351" s="28"/>
      <c r="E351" s="28"/>
      <c r="F351" s="28"/>
      <c r="G351" s="28"/>
    </row>
    <row r="352" s="2" customFormat="1" ht="12.00598" customHeight="1">
      <c r="B352" s="14"/>
      <c r="C352" s="15"/>
      <c r="D352" s="15"/>
      <c r="E352" s="15"/>
      <c r="F352" s="15"/>
      <c r="G352" s="15"/>
    </row>
    <row r="353" s="2" customFormat="1" ht="12.00598" customHeight="1">
      <c r="B353" s="27"/>
      <c r="C353" s="28"/>
      <c r="D353" s="28"/>
      <c r="E353" s="28"/>
      <c r="F353" s="28"/>
      <c r="G353" s="28"/>
    </row>
    <row r="354" s="2" customFormat="1" ht="12.00598" customHeight="1">
      <c r="B354" s="14"/>
      <c r="C354" s="15"/>
      <c r="D354" s="15"/>
      <c r="E354" s="15"/>
      <c r="F354" s="15"/>
      <c r="G354" s="15"/>
    </row>
    <row r="355" s="3" customFormat="1" ht="20.12597" customHeight="1">
      <c r="B355" s="21" t="s">
        <v>66</v>
      </c>
      <c r="C355" s="22"/>
      <c r="D355" s="23"/>
      <c r="E355" s="23"/>
      <c r="F355" s="24"/>
      <c r="G355" s="25">
        <f>SUM(G289:G354)</f>
        <v>0</v>
      </c>
    </row>
    <row r="356" s="1" customFormat="1" ht="12">
      <c r="B356" s="5" t="s">
        <v>52</v>
      </c>
    </row>
    <row r="357" s="1" customFormat="1" ht="12">
      <c r="B357" s="5" t="s">
        <v>53</v>
      </c>
    </row>
    <row r="358" s="1" customFormat="1" ht="12.00598" customHeight="1">
      <c r="D358" s="26" t="s">
        <v>105</v>
      </c>
    </row>
    <row r="359" s="1" customFormat="1" ht="12">
      <c r="B359" s="5" t="s">
        <v>1</v>
      </c>
    </row>
    <row r="360" s="1" customFormat="1" ht="12">
      <c r="B360" s="5" t="s">
        <v>3</v>
      </c>
    </row>
    <row r="361" s="1" customFormat="1" ht="12">
      <c r="B361" s="5" t="s">
        <v>4</v>
      </c>
    </row>
    <row r="362" s="1" customFormat="1" ht="12">
      <c r="B362" s="5" t="s">
        <v>5</v>
      </c>
    </row>
    <row r="363" s="1" customFormat="1" ht="12">
      <c r="G363" s="6" t="s">
        <v>106</v>
      </c>
    </row>
    <row r="364" s="2" customFormat="1" ht="27.49196" customHeight="1">
      <c r="B364" s="7" t="s">
        <v>7</v>
      </c>
      <c r="C364" s="7" t="s">
        <v>8</v>
      </c>
      <c r="D364" s="7" t="s">
        <v>9</v>
      </c>
      <c r="E364" s="7" t="s">
        <v>10</v>
      </c>
      <c r="F364" s="7" t="s">
        <v>11</v>
      </c>
      <c r="G364" s="8" t="s">
        <v>12</v>
      </c>
    </row>
    <row r="365" s="2" customFormat="1" ht="12.00598" customHeight="1">
      <c r="A365" s="2">
        <v>336</v>
      </c>
      <c r="B365" s="9" t="s">
        <v>107</v>
      </c>
      <c r="C365" s="10" t="s">
        <v>106</v>
      </c>
      <c r="D365" s="16"/>
      <c r="E365" s="17"/>
      <c r="F365" s="13"/>
      <c r="G365" s="13"/>
    </row>
    <row r="366" s="2" customFormat="1" ht="12.00598" customHeight="1">
      <c r="B366" s="14"/>
      <c r="C366" s="15"/>
      <c r="D366" s="15"/>
      <c r="E366" s="15"/>
      <c r="F366" s="15"/>
      <c r="G366" s="15"/>
    </row>
    <row r="367" s="2" customFormat="1" ht="12.00598" customHeight="1">
      <c r="A367" s="2">
        <v>633</v>
      </c>
      <c r="B367" s="9" t="s">
        <v>108</v>
      </c>
      <c r="C367" s="10" t="s">
        <v>109</v>
      </c>
      <c r="D367" s="16"/>
      <c r="E367" s="17"/>
      <c r="F367" s="13"/>
      <c r="G367" s="13"/>
    </row>
    <row r="368" s="2" customFormat="1" ht="12.00598" customHeight="1">
      <c r="B368" s="14"/>
      <c r="C368" s="15"/>
      <c r="D368" s="15"/>
      <c r="E368" s="15"/>
      <c r="F368" s="15"/>
      <c r="G368" s="15"/>
    </row>
    <row r="369" s="2" customFormat="1" ht="12.00598" customHeight="1">
      <c r="A369" s="2">
        <v>634</v>
      </c>
      <c r="B369" s="9"/>
      <c r="C369" s="10" t="s">
        <v>110</v>
      </c>
      <c r="D369" s="16" t="s">
        <v>111</v>
      </c>
      <c r="E369" s="17">
        <v>40</v>
      </c>
      <c r="F369" s="20">
        <v>0</v>
      </c>
      <c r="G369" s="13">
        <f>IF(D369 = CHAR(37), E369*F369/100,E369*F369)</f>
        <v>0</v>
      </c>
    </row>
    <row r="370" s="2" customFormat="1" ht="12.00598" customHeight="1">
      <c r="B370" s="14"/>
      <c r="C370" s="15"/>
      <c r="D370" s="15"/>
      <c r="E370" s="15"/>
      <c r="F370" s="15"/>
      <c r="G370" s="15"/>
    </row>
    <row r="371" s="2" customFormat="1" ht="12.00598" customHeight="1">
      <c r="A371" s="2">
        <v>635</v>
      </c>
      <c r="B371" s="9"/>
      <c r="C371" s="10" t="s">
        <v>112</v>
      </c>
      <c r="D371" s="16" t="s">
        <v>111</v>
      </c>
      <c r="E371" s="17">
        <v>30</v>
      </c>
      <c r="F371" s="20">
        <v>0</v>
      </c>
      <c r="G371" s="13">
        <f>IF(D371 = CHAR(37), E371*F371/100,E371*F371)</f>
        <v>0</v>
      </c>
    </row>
    <row r="372" s="2" customFormat="1" ht="12.00598" customHeight="1">
      <c r="B372" s="14"/>
      <c r="C372" s="15"/>
      <c r="D372" s="15"/>
      <c r="E372" s="15"/>
      <c r="F372" s="15"/>
      <c r="G372" s="15"/>
    </row>
    <row r="373" s="2" customFormat="1" ht="12.00598" customHeight="1">
      <c r="A373" s="2">
        <v>788</v>
      </c>
      <c r="B373" s="9"/>
      <c r="C373" s="10" t="s">
        <v>113</v>
      </c>
      <c r="D373" s="16" t="s">
        <v>111</v>
      </c>
      <c r="E373" s="17">
        <v>30</v>
      </c>
      <c r="F373" s="20">
        <v>0</v>
      </c>
      <c r="G373" s="13">
        <f>IF(D373 = CHAR(37), E373*F373/100,E373*F373)</f>
        <v>0</v>
      </c>
    </row>
    <row r="374" s="2" customFormat="1" ht="12.00598" customHeight="1">
      <c r="B374" s="14"/>
      <c r="C374" s="15"/>
      <c r="D374" s="15"/>
      <c r="E374" s="15"/>
      <c r="F374" s="15"/>
      <c r="G374" s="15"/>
    </row>
    <row r="375" s="2" customFormat="1" ht="12.00598" customHeight="1">
      <c r="A375" s="2">
        <v>636</v>
      </c>
      <c r="B375" s="9"/>
      <c r="C375" s="10" t="s">
        <v>114</v>
      </c>
      <c r="D375" s="16" t="s">
        <v>111</v>
      </c>
      <c r="E375" s="17">
        <v>20</v>
      </c>
      <c r="F375" s="20">
        <v>0</v>
      </c>
      <c r="G375" s="13">
        <f>IF(D375 = CHAR(37), E375*F375/100,E375*F375)</f>
        <v>0</v>
      </c>
    </row>
    <row r="376" s="2" customFormat="1" ht="12.00598" customHeight="1">
      <c r="B376" s="14"/>
      <c r="C376" s="15"/>
      <c r="D376" s="15"/>
      <c r="E376" s="15"/>
      <c r="F376" s="15"/>
      <c r="G376" s="15"/>
    </row>
    <row r="377" s="2" customFormat="1" ht="12.00598" customHeight="1">
      <c r="A377" s="2">
        <v>637</v>
      </c>
      <c r="B377" s="9" t="s">
        <v>115</v>
      </c>
      <c r="C377" s="10" t="s">
        <v>116</v>
      </c>
      <c r="D377" s="16"/>
      <c r="E377" s="17"/>
      <c r="F377" s="13"/>
      <c r="G377" s="13"/>
    </row>
    <row r="378" s="2" customFormat="1" ht="12.00598" customHeight="1">
      <c r="B378" s="14"/>
      <c r="C378" s="15"/>
      <c r="D378" s="15"/>
      <c r="E378" s="15"/>
      <c r="F378" s="15"/>
      <c r="G378" s="15"/>
    </row>
    <row r="379" s="2" customFormat="1" ht="12.00598" customHeight="1">
      <c r="A379" s="2">
        <v>638</v>
      </c>
      <c r="B379" s="9"/>
      <c r="C379" s="10" t="s">
        <v>117</v>
      </c>
      <c r="D379" s="16" t="s">
        <v>111</v>
      </c>
      <c r="E379" s="17">
        <v>20</v>
      </c>
      <c r="F379" s="20">
        <v>0</v>
      </c>
      <c r="G379" s="13">
        <f>IF(D379 = CHAR(37), E379*F379/100,E379*F379)</f>
        <v>0</v>
      </c>
    </row>
    <row r="380" s="2" customFormat="1" ht="12.00598" customHeight="1">
      <c r="B380" s="14"/>
      <c r="C380" s="15"/>
      <c r="D380" s="15"/>
      <c r="E380" s="15"/>
      <c r="F380" s="15"/>
      <c r="G380" s="15"/>
    </row>
    <row r="381" s="2" customFormat="1" ht="12.00598" customHeight="1">
      <c r="A381" s="2">
        <v>639</v>
      </c>
      <c r="B381" s="9"/>
      <c r="C381" s="10" t="s">
        <v>118</v>
      </c>
      <c r="D381" s="16" t="s">
        <v>111</v>
      </c>
      <c r="E381" s="17">
        <v>20</v>
      </c>
      <c r="F381" s="20">
        <v>0</v>
      </c>
      <c r="G381" s="13">
        <f>IF(D381 = CHAR(37), E381*F381/100,E381*F381)</f>
        <v>0</v>
      </c>
    </row>
    <row r="382" s="2" customFormat="1" ht="12.00598" customHeight="1">
      <c r="B382" s="14"/>
      <c r="C382" s="15"/>
      <c r="D382" s="15"/>
      <c r="E382" s="15"/>
      <c r="F382" s="15"/>
      <c r="G382" s="15"/>
    </row>
    <row r="383" s="2" customFormat="1" ht="12.00598" customHeight="1">
      <c r="A383" s="2">
        <v>640</v>
      </c>
      <c r="B383" s="9"/>
      <c r="C383" s="10" t="s">
        <v>119</v>
      </c>
      <c r="D383" s="16" t="s">
        <v>111</v>
      </c>
      <c r="E383" s="17">
        <v>10</v>
      </c>
      <c r="F383" s="20">
        <v>0</v>
      </c>
      <c r="G383" s="13">
        <f>IF(D383 = CHAR(37), E383*F383/100,E383*F383)</f>
        <v>0</v>
      </c>
    </row>
    <row r="384" s="2" customFormat="1" ht="12.00598" customHeight="1">
      <c r="B384" s="14"/>
      <c r="C384" s="15"/>
      <c r="D384" s="15"/>
      <c r="E384" s="15"/>
      <c r="F384" s="15"/>
      <c r="G384" s="15"/>
    </row>
    <row r="385" s="2" customFormat="1" ht="12.00598" customHeight="1">
      <c r="A385" s="2">
        <v>641</v>
      </c>
      <c r="B385" s="9"/>
      <c r="C385" s="10" t="s">
        <v>120</v>
      </c>
      <c r="D385" s="16" t="s">
        <v>111</v>
      </c>
      <c r="E385" s="17">
        <v>10</v>
      </c>
      <c r="F385" s="20">
        <v>0</v>
      </c>
      <c r="G385" s="13">
        <f>IF(D385 = CHAR(37), E385*F385/100,E385*F385)</f>
        <v>0</v>
      </c>
    </row>
    <row r="386" s="2" customFormat="1" ht="12.00598" customHeight="1">
      <c r="B386" s="14"/>
      <c r="C386" s="15"/>
      <c r="D386" s="15"/>
      <c r="E386" s="15"/>
      <c r="F386" s="15"/>
      <c r="G386" s="15"/>
    </row>
    <row r="387" s="2" customFormat="1" ht="12.00598" customHeight="1">
      <c r="A387" s="2">
        <v>642</v>
      </c>
      <c r="B387" s="9"/>
      <c r="C387" s="10" t="s">
        <v>121</v>
      </c>
      <c r="D387" s="16" t="s">
        <v>111</v>
      </c>
      <c r="E387" s="17">
        <v>10</v>
      </c>
      <c r="F387" s="20">
        <v>0</v>
      </c>
      <c r="G387" s="13">
        <f>IF(D387 = CHAR(37), E387*F387/100,E387*F387)</f>
        <v>0</v>
      </c>
    </row>
    <row r="388" s="2" customFormat="1" ht="12.00598" customHeight="1">
      <c r="B388" s="14"/>
      <c r="C388" s="15"/>
      <c r="D388" s="15"/>
      <c r="E388" s="15"/>
      <c r="F388" s="15"/>
      <c r="G388" s="15"/>
    </row>
    <row r="389" s="2" customFormat="1" ht="12.00598" customHeight="1">
      <c r="A389" s="2">
        <v>792</v>
      </c>
      <c r="B389" s="9"/>
      <c r="C389" s="10" t="s">
        <v>122</v>
      </c>
      <c r="D389" s="16" t="s">
        <v>111</v>
      </c>
      <c r="E389" s="17">
        <v>10</v>
      </c>
      <c r="F389" s="20">
        <v>0</v>
      </c>
      <c r="G389" s="13">
        <f>IF(D389 = CHAR(37), E389*F389/100,E389*F389)</f>
        <v>0</v>
      </c>
    </row>
    <row r="390" s="2" customFormat="1" ht="12.00598" customHeight="1">
      <c r="B390" s="14"/>
      <c r="C390" s="15"/>
      <c r="D390" s="15"/>
      <c r="E390" s="15"/>
      <c r="F390" s="15"/>
      <c r="G390" s="15"/>
    </row>
    <row r="391" s="2" customFormat="1" ht="12.00598" customHeight="1">
      <c r="A391" s="2">
        <v>789</v>
      </c>
      <c r="B391" s="9"/>
      <c r="C391" s="10" t="s">
        <v>123</v>
      </c>
      <c r="D391" s="16" t="s">
        <v>111</v>
      </c>
      <c r="E391" s="17">
        <v>10</v>
      </c>
      <c r="F391" s="20">
        <v>0</v>
      </c>
      <c r="G391" s="13">
        <f>IF(D391 = CHAR(37), E391*F391/100,E391*F391)</f>
        <v>0</v>
      </c>
    </row>
    <row r="392" s="2" customFormat="1" ht="12.00598" customHeight="1">
      <c r="B392" s="14"/>
      <c r="C392" s="15"/>
      <c r="D392" s="15"/>
      <c r="E392" s="15"/>
      <c r="F392" s="15"/>
      <c r="G392" s="15"/>
    </row>
    <row r="393" s="2" customFormat="1" ht="12.00598" customHeight="1">
      <c r="A393" s="2">
        <v>790</v>
      </c>
      <c r="B393" s="9"/>
      <c r="C393" s="10" t="s">
        <v>124</v>
      </c>
      <c r="D393" s="16" t="s">
        <v>111</v>
      </c>
      <c r="E393" s="17">
        <v>10</v>
      </c>
      <c r="F393" s="20">
        <v>0</v>
      </c>
      <c r="G393" s="13">
        <f>IF(D393 = CHAR(37), E393*F393/100,E393*F393)</f>
        <v>0</v>
      </c>
    </row>
    <row r="394" s="2" customFormat="1" ht="12.00598" customHeight="1">
      <c r="B394" s="14"/>
      <c r="C394" s="15"/>
      <c r="D394" s="15"/>
      <c r="E394" s="15"/>
      <c r="F394" s="15"/>
      <c r="G394" s="15"/>
    </row>
    <row r="395" s="2" customFormat="1" ht="12.00598" customHeight="1">
      <c r="A395" s="2">
        <v>791</v>
      </c>
      <c r="B395" s="9"/>
      <c r="C395" s="10" t="s">
        <v>125</v>
      </c>
      <c r="D395" s="16" t="s">
        <v>111</v>
      </c>
      <c r="E395" s="17">
        <v>20</v>
      </c>
      <c r="F395" s="20">
        <v>0</v>
      </c>
      <c r="G395" s="13">
        <f>IF(D395 = CHAR(37), E395*F395/100,E395*F395)</f>
        <v>0</v>
      </c>
    </row>
    <row r="396" s="2" customFormat="1" ht="12.00598" customHeight="1">
      <c r="B396" s="14"/>
      <c r="C396" s="15"/>
      <c r="D396" s="15"/>
      <c r="E396" s="15"/>
      <c r="F396" s="15"/>
      <c r="G396" s="15"/>
    </row>
    <row r="397" s="2" customFormat="1" ht="12.00598" customHeight="1">
      <c r="A397" s="2">
        <v>793</v>
      </c>
      <c r="B397" s="9" t="s">
        <v>126</v>
      </c>
      <c r="C397" s="10" t="s">
        <v>127</v>
      </c>
      <c r="D397" s="16"/>
      <c r="E397" s="17"/>
      <c r="F397" s="13"/>
      <c r="G397" s="13"/>
    </row>
    <row r="398" s="2" customFormat="1" ht="12.00598" customHeight="1">
      <c r="B398" s="14"/>
      <c r="C398" s="15"/>
      <c r="D398" s="15"/>
      <c r="E398" s="15"/>
      <c r="F398" s="15"/>
      <c r="G398" s="15"/>
    </row>
    <row r="399" s="2" customFormat="1" ht="12.00598" customHeight="1">
      <c r="A399" s="2">
        <v>794</v>
      </c>
      <c r="B399" s="9"/>
      <c r="C399" s="10" t="s">
        <v>128</v>
      </c>
      <c r="D399" s="16" t="s">
        <v>129</v>
      </c>
      <c r="E399" s="17">
        <v>100</v>
      </c>
      <c r="F399" s="20">
        <v>0</v>
      </c>
      <c r="G399" s="13">
        <f>IF(D399 = CHAR(37), E399*F399/100,E399*F399)</f>
        <v>0</v>
      </c>
    </row>
    <row r="400" s="2" customFormat="1" ht="12.00598" customHeight="1">
      <c r="B400" s="14"/>
      <c r="C400" s="15"/>
      <c r="D400" s="15"/>
      <c r="E400" s="15"/>
      <c r="F400" s="15"/>
      <c r="G400" s="15"/>
    </row>
    <row r="401" s="2" customFormat="1" ht="12.00598" customHeight="1">
      <c r="A401" s="2">
        <v>795</v>
      </c>
      <c r="B401" s="9"/>
      <c r="C401" s="10" t="s">
        <v>130</v>
      </c>
      <c r="D401" s="16" t="s">
        <v>129</v>
      </c>
      <c r="E401" s="17">
        <v>100</v>
      </c>
      <c r="F401" s="20">
        <v>0</v>
      </c>
      <c r="G401" s="13">
        <f>IF(D401 = CHAR(37), E401*F401/100,E401*F401)</f>
        <v>0</v>
      </c>
    </row>
    <row r="402" s="2" customFormat="1" ht="12.00598" customHeight="1">
      <c r="B402" s="14"/>
      <c r="C402" s="15"/>
      <c r="D402" s="15"/>
      <c r="E402" s="15"/>
      <c r="F402" s="15"/>
      <c r="G402" s="15"/>
    </row>
    <row r="403" s="2" customFormat="1" ht="12.00598" customHeight="1">
      <c r="B403" s="27"/>
      <c r="C403" s="28"/>
      <c r="D403" s="28"/>
      <c r="E403" s="28"/>
      <c r="F403" s="28"/>
      <c r="G403" s="28"/>
    </row>
    <row r="404" s="2" customFormat="1" ht="12.00598" customHeight="1">
      <c r="B404" s="14"/>
      <c r="C404" s="15"/>
      <c r="D404" s="15"/>
      <c r="E404" s="15"/>
      <c r="F404" s="15"/>
      <c r="G404" s="15"/>
    </row>
    <row r="405" s="2" customFormat="1" ht="12.00598" customHeight="1">
      <c r="B405" s="27"/>
      <c r="C405" s="28"/>
      <c r="D405" s="28"/>
      <c r="E405" s="28"/>
      <c r="F405" s="28"/>
      <c r="G405" s="28"/>
    </row>
    <row r="406" s="2" customFormat="1" ht="12.00598" customHeight="1">
      <c r="B406" s="14"/>
      <c r="C406" s="15"/>
      <c r="D406" s="15"/>
      <c r="E406" s="15"/>
      <c r="F406" s="15"/>
      <c r="G406" s="15"/>
    </row>
    <row r="407" s="2" customFormat="1" ht="12.00598" customHeight="1">
      <c r="B407" s="27"/>
      <c r="C407" s="28"/>
      <c r="D407" s="28"/>
      <c r="E407" s="28"/>
      <c r="F407" s="28"/>
      <c r="G407" s="28"/>
    </row>
    <row r="408" s="2" customFormat="1" ht="12.00598" customHeight="1">
      <c r="B408" s="14"/>
      <c r="C408" s="15"/>
      <c r="D408" s="15"/>
      <c r="E408" s="15"/>
      <c r="F408" s="15"/>
      <c r="G408" s="15"/>
    </row>
    <row r="409" s="2" customFormat="1" ht="12.00598" customHeight="1">
      <c r="B409" s="27"/>
      <c r="C409" s="28"/>
      <c r="D409" s="28"/>
      <c r="E409" s="28"/>
      <c r="F409" s="28"/>
      <c r="G409" s="28"/>
    </row>
    <row r="410" s="2" customFormat="1" ht="12.00598" customHeight="1">
      <c r="B410" s="14"/>
      <c r="C410" s="15"/>
      <c r="D410" s="15"/>
      <c r="E410" s="15"/>
      <c r="F410" s="15"/>
      <c r="G410" s="15"/>
    </row>
    <row r="411" s="2" customFormat="1" ht="12.00598" customHeight="1">
      <c r="B411" s="27"/>
      <c r="C411" s="28"/>
      <c r="D411" s="28"/>
      <c r="E411" s="28"/>
      <c r="F411" s="28"/>
      <c r="G411" s="28"/>
    </row>
    <row r="412" s="2" customFormat="1" ht="12.00598" customHeight="1">
      <c r="B412" s="14"/>
      <c r="C412" s="15"/>
      <c r="D412" s="15"/>
      <c r="E412" s="15"/>
      <c r="F412" s="15"/>
      <c r="G412" s="15"/>
    </row>
    <row r="413" s="2" customFormat="1" ht="12.00598" customHeight="1">
      <c r="B413" s="27"/>
      <c r="C413" s="28"/>
      <c r="D413" s="28"/>
      <c r="E413" s="28"/>
      <c r="F413" s="28"/>
      <c r="G413" s="28"/>
    </row>
    <row r="414" s="2" customFormat="1" ht="12.00598" customHeight="1">
      <c r="B414" s="14"/>
      <c r="C414" s="15"/>
      <c r="D414" s="15"/>
      <c r="E414" s="15"/>
      <c r="F414" s="15"/>
      <c r="G414" s="15"/>
    </row>
    <row r="415" s="2" customFormat="1" ht="12.00598" customHeight="1">
      <c r="B415" s="27"/>
      <c r="C415" s="28"/>
      <c r="D415" s="28"/>
      <c r="E415" s="28"/>
      <c r="F415" s="28"/>
      <c r="G415" s="28"/>
    </row>
    <row r="416" s="2" customFormat="1" ht="12.00598" customHeight="1">
      <c r="B416" s="14"/>
      <c r="C416" s="15"/>
      <c r="D416" s="15"/>
      <c r="E416" s="15"/>
      <c r="F416" s="15"/>
      <c r="G416" s="15"/>
    </row>
    <row r="417" s="2" customFormat="1" ht="12.00598" customHeight="1">
      <c r="B417" s="27"/>
      <c r="C417" s="28"/>
      <c r="D417" s="28"/>
      <c r="E417" s="28"/>
      <c r="F417" s="28"/>
      <c r="G417" s="28"/>
    </row>
    <row r="418" s="2" customFormat="1" ht="12.00598" customHeight="1">
      <c r="B418" s="14"/>
      <c r="C418" s="15"/>
      <c r="D418" s="15"/>
      <c r="E418" s="15"/>
      <c r="F418" s="15"/>
      <c r="G418" s="15"/>
    </row>
    <row r="419" s="2" customFormat="1" ht="12.00598" customHeight="1">
      <c r="B419" s="27"/>
      <c r="C419" s="28"/>
      <c r="D419" s="28"/>
      <c r="E419" s="28"/>
      <c r="F419" s="28"/>
      <c r="G419" s="28"/>
    </row>
    <row r="420" s="2" customFormat="1" ht="12.00598" customHeight="1">
      <c r="B420" s="14"/>
      <c r="C420" s="15"/>
      <c r="D420" s="15"/>
      <c r="E420" s="15"/>
      <c r="F420" s="15"/>
      <c r="G420" s="15"/>
    </row>
    <row r="421" s="2" customFormat="1" ht="12.00598" customHeight="1">
      <c r="B421" s="27"/>
      <c r="C421" s="28"/>
      <c r="D421" s="28"/>
      <c r="E421" s="28"/>
      <c r="F421" s="28"/>
      <c r="G421" s="28"/>
    </row>
    <row r="422" s="2" customFormat="1" ht="12.00598" customHeight="1">
      <c r="B422" s="14"/>
      <c r="C422" s="15"/>
      <c r="D422" s="15"/>
      <c r="E422" s="15"/>
      <c r="F422" s="15"/>
      <c r="G422" s="15"/>
    </row>
    <row r="423" s="2" customFormat="1" ht="12.00598" customHeight="1">
      <c r="B423" s="27"/>
      <c r="C423" s="28"/>
      <c r="D423" s="28"/>
      <c r="E423" s="28"/>
      <c r="F423" s="28"/>
      <c r="G423" s="28"/>
    </row>
    <row r="424" s="2" customFormat="1" ht="12.00598" customHeight="1">
      <c r="B424" s="14"/>
      <c r="C424" s="15"/>
      <c r="D424" s="15"/>
      <c r="E424" s="15"/>
      <c r="F424" s="15"/>
      <c r="G424" s="15"/>
    </row>
    <row r="425" s="2" customFormat="1" ht="12.00598" customHeight="1">
      <c r="B425" s="27"/>
      <c r="C425" s="28"/>
      <c r="D425" s="28"/>
      <c r="E425" s="28"/>
      <c r="F425" s="28"/>
      <c r="G425" s="28"/>
    </row>
    <row r="426" s="2" customFormat="1" ht="12.00598" customHeight="1">
      <c r="B426" s="14"/>
      <c r="C426" s="15"/>
      <c r="D426" s="15"/>
      <c r="E426" s="15"/>
      <c r="F426" s="15"/>
      <c r="G426" s="15"/>
    </row>
    <row r="427" s="2" customFormat="1" ht="12.00598" customHeight="1">
      <c r="B427" s="27"/>
      <c r="C427" s="28"/>
      <c r="D427" s="28"/>
      <c r="E427" s="28"/>
      <c r="F427" s="28"/>
      <c r="G427" s="28"/>
    </row>
    <row r="428" s="2" customFormat="1" ht="12.00598" customHeight="1">
      <c r="B428" s="14"/>
      <c r="C428" s="15"/>
      <c r="D428" s="15"/>
      <c r="E428" s="15"/>
      <c r="F428" s="15"/>
      <c r="G428" s="15"/>
    </row>
    <row r="429" s="2" customFormat="1" ht="12.00598" customHeight="1">
      <c r="B429" s="27"/>
      <c r="C429" s="28"/>
      <c r="D429" s="28"/>
      <c r="E429" s="28"/>
      <c r="F429" s="28"/>
      <c r="G429" s="28"/>
    </row>
    <row r="430" s="2" customFormat="1" ht="12.00598" customHeight="1">
      <c r="B430" s="14"/>
      <c r="C430" s="15"/>
      <c r="D430" s="15"/>
      <c r="E430" s="15"/>
      <c r="F430" s="15"/>
      <c r="G430" s="15"/>
    </row>
    <row r="431" s="3" customFormat="1" ht="20.12597" customHeight="1">
      <c r="B431" s="21" t="s">
        <v>66</v>
      </c>
      <c r="C431" s="22"/>
      <c r="D431" s="23"/>
      <c r="E431" s="23"/>
      <c r="F431" s="24"/>
      <c r="G431" s="25">
        <f>SUM(G365:G430)</f>
        <v>0</v>
      </c>
    </row>
    <row r="432" s="1" customFormat="1" ht="12">
      <c r="B432" s="5" t="s">
        <v>52</v>
      </c>
    </row>
    <row r="433" s="1" customFormat="1" ht="12">
      <c r="B433" s="5" t="s">
        <v>53</v>
      </c>
    </row>
    <row r="434" s="1" customFormat="1" ht="12.00598" customHeight="1">
      <c r="D434" s="26" t="s">
        <v>131</v>
      </c>
    </row>
    <row r="435" s="1" customFormat="1" ht="12">
      <c r="B435" s="5" t="s">
        <v>1</v>
      </c>
    </row>
    <row r="436" s="1" customFormat="1" ht="12">
      <c r="B436" s="5" t="s">
        <v>3</v>
      </c>
    </row>
    <row r="437" s="1" customFormat="1" ht="12">
      <c r="B437" s="5" t="s">
        <v>4</v>
      </c>
    </row>
    <row r="438" s="1" customFormat="1" ht="12">
      <c r="B438" s="5" t="s">
        <v>5</v>
      </c>
    </row>
    <row r="439" s="1" customFormat="1" ht="12">
      <c r="G439" s="6" t="s">
        <v>132</v>
      </c>
    </row>
    <row r="440" s="2" customFormat="1" ht="27.49196" customHeight="1">
      <c r="B440" s="7" t="s">
        <v>7</v>
      </c>
      <c r="C440" s="7" t="s">
        <v>8</v>
      </c>
      <c r="D440" s="7" t="s">
        <v>9</v>
      </c>
      <c r="E440" s="7" t="s">
        <v>10</v>
      </c>
      <c r="F440" s="7" t="s">
        <v>11</v>
      </c>
      <c r="G440" s="8" t="s">
        <v>12</v>
      </c>
    </row>
    <row r="441" s="2" customFormat="1" ht="12.00598" customHeight="1">
      <c r="A441" s="2">
        <v>468</v>
      </c>
      <c r="B441" s="9" t="s">
        <v>133</v>
      </c>
      <c r="C441" s="10" t="s">
        <v>132</v>
      </c>
      <c r="D441" s="16"/>
      <c r="E441" s="17"/>
      <c r="F441" s="13"/>
      <c r="G441" s="13"/>
    </row>
    <row r="442" s="2" customFormat="1" ht="12.00598" customHeight="1">
      <c r="B442" s="14"/>
      <c r="C442" s="15"/>
      <c r="D442" s="15"/>
      <c r="E442" s="15"/>
      <c r="F442" s="15"/>
      <c r="G442" s="15"/>
    </row>
    <row r="443" s="2" customFormat="1" ht="12.00598" customHeight="1">
      <c r="A443" s="2">
        <v>643</v>
      </c>
      <c r="B443" s="9" t="s">
        <v>134</v>
      </c>
      <c r="C443" s="10" t="s">
        <v>135</v>
      </c>
      <c r="D443" s="16"/>
      <c r="E443" s="17"/>
      <c r="F443" s="13"/>
      <c r="G443" s="13"/>
    </row>
    <row r="444" s="2" customFormat="1" ht="12.00598" customHeight="1">
      <c r="B444" s="14"/>
      <c r="C444" s="15"/>
      <c r="D444" s="15"/>
      <c r="E444" s="15"/>
      <c r="F444" s="15"/>
      <c r="G444" s="15"/>
    </row>
    <row r="445" s="2" customFormat="1" ht="12.00598" customHeight="1">
      <c r="A445" s="2">
        <v>644</v>
      </c>
      <c r="B445" s="9"/>
      <c r="C445" s="10" t="s">
        <v>136</v>
      </c>
      <c r="D445" s="16"/>
      <c r="E445" s="17"/>
      <c r="F445" s="13"/>
      <c r="G445" s="13"/>
    </row>
    <row r="446" s="2" customFormat="1" ht="12.00598" customHeight="1">
      <c r="B446" s="14"/>
      <c r="C446" s="15"/>
      <c r="D446" s="15"/>
      <c r="E446" s="15"/>
      <c r="F446" s="15"/>
      <c r="G446" s="15"/>
    </row>
    <row r="447" s="2" customFormat="1" ht="12.00598" customHeight="1">
      <c r="A447" s="2">
        <v>645</v>
      </c>
      <c r="B447" s="9"/>
      <c r="C447" s="10" t="s">
        <v>137</v>
      </c>
      <c r="D447" s="16" t="s">
        <v>42</v>
      </c>
      <c r="E447" s="17">
        <v>500</v>
      </c>
      <c r="F447" s="20">
        <v>0</v>
      </c>
      <c r="G447" s="13">
        <f>IF(D447 = CHAR(37), E447*F447/100,E447*F447)</f>
        <v>0</v>
      </c>
    </row>
    <row r="448" s="2" customFormat="1" ht="12.00598" customHeight="1">
      <c r="B448" s="14"/>
      <c r="C448" s="15"/>
      <c r="D448" s="15"/>
      <c r="E448" s="15"/>
      <c r="F448" s="15"/>
      <c r="G448" s="15"/>
    </row>
    <row r="449" s="2" customFormat="1" ht="24.01196" customHeight="1">
      <c r="A449" s="2">
        <v>646</v>
      </c>
      <c r="B449" s="9" t="s">
        <v>138</v>
      </c>
      <c r="C449" s="10" t="s">
        <v>139</v>
      </c>
      <c r="D449" s="16"/>
      <c r="E449" s="17"/>
      <c r="F449" s="13"/>
      <c r="G449" s="13"/>
    </row>
    <row r="450" s="2" customFormat="1" ht="12.00598" customHeight="1">
      <c r="B450" s="14"/>
      <c r="C450" s="15"/>
      <c r="D450" s="15"/>
      <c r="E450" s="15"/>
      <c r="F450" s="15"/>
      <c r="G450" s="15"/>
    </row>
    <row r="451" s="2" customFormat="1" ht="12.00598" customHeight="1">
      <c r="A451" s="2">
        <v>647</v>
      </c>
      <c r="B451" s="9"/>
      <c r="C451" s="10" t="s">
        <v>140</v>
      </c>
      <c r="D451" s="16" t="s">
        <v>42</v>
      </c>
      <c r="E451" s="17">
        <v>50</v>
      </c>
      <c r="F451" s="20">
        <v>0</v>
      </c>
      <c r="G451" s="13">
        <f>IF(D451 = CHAR(37), E451*F451/100,E451*F451)</f>
        <v>0</v>
      </c>
    </row>
    <row r="452" s="2" customFormat="1" ht="12.00598" customHeight="1">
      <c r="B452" s="14"/>
      <c r="C452" s="15"/>
      <c r="D452" s="15"/>
      <c r="E452" s="15"/>
      <c r="F452" s="15"/>
      <c r="G452" s="15"/>
    </row>
    <row r="453" s="2" customFormat="1" ht="24.01196" customHeight="1">
      <c r="A453" s="2">
        <v>648</v>
      </c>
      <c r="B453" s="9" t="s">
        <v>141</v>
      </c>
      <c r="C453" s="10" t="s">
        <v>142</v>
      </c>
      <c r="D453" s="16"/>
      <c r="E453" s="17"/>
      <c r="F453" s="13"/>
      <c r="G453" s="13"/>
    </row>
    <row r="454" s="2" customFormat="1" ht="12.00598" customHeight="1">
      <c r="B454" s="14"/>
      <c r="C454" s="15"/>
      <c r="D454" s="15"/>
      <c r="E454" s="15"/>
      <c r="F454" s="15"/>
      <c r="G454" s="15"/>
    </row>
    <row r="455" s="2" customFormat="1" ht="12.00598" customHeight="1">
      <c r="A455" s="2">
        <v>649</v>
      </c>
      <c r="B455" s="9"/>
      <c r="C455" s="10" t="s">
        <v>143</v>
      </c>
      <c r="D455" s="16" t="s">
        <v>42</v>
      </c>
      <c r="E455" s="17">
        <v>40</v>
      </c>
      <c r="F455" s="20">
        <v>0</v>
      </c>
      <c r="G455" s="13">
        <f>IF(D455 = CHAR(37), E455*F455/100,E455*F455)</f>
        <v>0</v>
      </c>
    </row>
    <row r="456" s="2" customFormat="1" ht="12.00598" customHeight="1">
      <c r="B456" s="14"/>
      <c r="C456" s="15"/>
      <c r="D456" s="15"/>
      <c r="E456" s="15"/>
      <c r="F456" s="15"/>
      <c r="G456" s="15"/>
    </row>
    <row r="457" s="2" customFormat="1" ht="12.00598" customHeight="1">
      <c r="A457" s="2">
        <v>650</v>
      </c>
      <c r="B457" s="9"/>
      <c r="C457" s="10" t="s">
        <v>144</v>
      </c>
      <c r="D457" s="16" t="s">
        <v>42</v>
      </c>
      <c r="E457" s="17">
        <v>80</v>
      </c>
      <c r="F457" s="20">
        <v>0</v>
      </c>
      <c r="G457" s="13">
        <f>IF(D457 = CHAR(37), E457*F457/100,E457*F457)</f>
        <v>0</v>
      </c>
    </row>
    <row r="458" s="2" customFormat="1" ht="12.00598" customHeight="1">
      <c r="B458" s="14"/>
      <c r="C458" s="15"/>
      <c r="D458" s="15"/>
      <c r="E458" s="15"/>
      <c r="F458" s="15"/>
      <c r="G458" s="15"/>
    </row>
    <row r="459" s="2" customFormat="1" ht="12.00598" customHeight="1">
      <c r="A459" s="2">
        <v>796</v>
      </c>
      <c r="B459" s="9"/>
      <c r="C459" s="10" t="s">
        <v>145</v>
      </c>
      <c r="D459" s="16" t="s">
        <v>42</v>
      </c>
      <c r="E459" s="17">
        <v>5</v>
      </c>
      <c r="F459" s="20">
        <v>0</v>
      </c>
      <c r="G459" s="13">
        <f>IF(D459 = CHAR(37), E459*F459/100,E459*F459)</f>
        <v>0</v>
      </c>
    </row>
    <row r="460" s="2" customFormat="1" ht="12.00598" customHeight="1">
      <c r="B460" s="14"/>
      <c r="C460" s="15"/>
      <c r="D460" s="15"/>
      <c r="E460" s="15"/>
      <c r="F460" s="15"/>
      <c r="G460" s="15"/>
    </row>
    <row r="461" s="2" customFormat="1" ht="12.00598" customHeight="1">
      <c r="A461" s="2">
        <v>797</v>
      </c>
      <c r="B461" s="9"/>
      <c r="C461" s="10" t="s">
        <v>146</v>
      </c>
      <c r="D461" s="16" t="s">
        <v>42</v>
      </c>
      <c r="E461" s="17">
        <v>5</v>
      </c>
      <c r="F461" s="20">
        <v>0</v>
      </c>
      <c r="G461" s="13">
        <f>IF(D461 = CHAR(37), E461*F461/100,E461*F461)</f>
        <v>0</v>
      </c>
    </row>
    <row r="462" s="2" customFormat="1" ht="12.00598" customHeight="1">
      <c r="B462" s="14"/>
      <c r="C462" s="15"/>
      <c r="D462" s="15"/>
      <c r="E462" s="15"/>
      <c r="F462" s="15"/>
      <c r="G462" s="15"/>
    </row>
    <row r="463" s="2" customFormat="1" ht="12.00598" customHeight="1">
      <c r="A463" s="2">
        <v>798</v>
      </c>
      <c r="B463" s="9"/>
      <c r="C463" s="10" t="s">
        <v>147</v>
      </c>
      <c r="D463" s="16" t="s">
        <v>42</v>
      </c>
      <c r="E463" s="17">
        <v>25</v>
      </c>
      <c r="F463" s="20">
        <v>0</v>
      </c>
      <c r="G463" s="13">
        <f>IF(D463 = CHAR(37), E463*F463/100,E463*F463)</f>
        <v>0</v>
      </c>
    </row>
    <row r="464" s="2" customFormat="1" ht="12.00598" customHeight="1">
      <c r="B464" s="14"/>
      <c r="C464" s="15"/>
      <c r="D464" s="15"/>
      <c r="E464" s="15"/>
      <c r="F464" s="15"/>
      <c r="G464" s="15"/>
    </row>
    <row r="465" s="2" customFormat="1" ht="12.00598" customHeight="1">
      <c r="A465" s="2">
        <v>654</v>
      </c>
      <c r="B465" s="9" t="s">
        <v>148</v>
      </c>
      <c r="C465" s="10" t="s">
        <v>149</v>
      </c>
      <c r="D465" s="16"/>
      <c r="E465" s="17"/>
      <c r="F465" s="13"/>
      <c r="G465" s="13"/>
    </row>
    <row r="466" s="2" customFormat="1" ht="12.00598" customHeight="1">
      <c r="B466" s="14"/>
      <c r="C466" s="15"/>
      <c r="D466" s="15"/>
      <c r="E466" s="15"/>
      <c r="F466" s="15"/>
      <c r="G466" s="15"/>
    </row>
    <row r="467" s="2" customFormat="1" ht="12.00598" customHeight="1">
      <c r="A467" s="2">
        <v>655</v>
      </c>
      <c r="B467" s="9"/>
      <c r="C467" s="10" t="s">
        <v>150</v>
      </c>
      <c r="D467" s="16" t="s">
        <v>42</v>
      </c>
      <c r="E467" s="17">
        <v>500</v>
      </c>
      <c r="F467" s="20">
        <v>0</v>
      </c>
      <c r="G467" s="13">
        <f>IF(D467 = CHAR(37), E467*F467/100,E467*F467)</f>
        <v>0</v>
      </c>
    </row>
    <row r="468" s="2" customFormat="1" ht="12.00598" customHeight="1">
      <c r="B468" s="14"/>
      <c r="C468" s="15"/>
      <c r="D468" s="15"/>
      <c r="E468" s="15"/>
      <c r="F468" s="15"/>
      <c r="G468" s="15"/>
    </row>
    <row r="469" s="2" customFormat="1" ht="12.00598" customHeight="1">
      <c r="B469" s="27"/>
      <c r="C469" s="28"/>
      <c r="D469" s="28"/>
      <c r="E469" s="28"/>
      <c r="F469" s="28"/>
      <c r="G469" s="28"/>
    </row>
    <row r="470" s="2" customFormat="1" ht="12.00598" customHeight="1">
      <c r="B470" s="14"/>
      <c r="C470" s="15"/>
      <c r="D470" s="15"/>
      <c r="E470" s="15"/>
      <c r="F470" s="15"/>
      <c r="G470" s="15"/>
    </row>
    <row r="471" s="2" customFormat="1" ht="12.00598" customHeight="1">
      <c r="B471" s="27"/>
      <c r="C471" s="28"/>
      <c r="D471" s="28"/>
      <c r="E471" s="28"/>
      <c r="F471" s="28"/>
      <c r="G471" s="28"/>
    </row>
    <row r="472" s="2" customFormat="1" ht="12.00598" customHeight="1">
      <c r="B472" s="14"/>
      <c r="C472" s="15"/>
      <c r="D472" s="15"/>
      <c r="E472" s="15"/>
      <c r="F472" s="15"/>
      <c r="G472" s="15"/>
    </row>
    <row r="473" s="2" customFormat="1" ht="12.00598" customHeight="1">
      <c r="B473" s="27"/>
      <c r="C473" s="28"/>
      <c r="D473" s="28"/>
      <c r="E473" s="28"/>
      <c r="F473" s="28"/>
      <c r="G473" s="28"/>
    </row>
    <row r="474" s="2" customFormat="1" ht="12.00598" customHeight="1">
      <c r="B474" s="14"/>
      <c r="C474" s="15"/>
      <c r="D474" s="15"/>
      <c r="E474" s="15"/>
      <c r="F474" s="15"/>
      <c r="G474" s="15"/>
    </row>
    <row r="475" s="2" customFormat="1" ht="12.00598" customHeight="1">
      <c r="B475" s="27"/>
      <c r="C475" s="28"/>
      <c r="D475" s="28"/>
      <c r="E475" s="28"/>
      <c r="F475" s="28"/>
      <c r="G475" s="28"/>
    </row>
    <row r="476" s="2" customFormat="1" ht="12.00598" customHeight="1">
      <c r="B476" s="14"/>
      <c r="C476" s="15"/>
      <c r="D476" s="15"/>
      <c r="E476" s="15"/>
      <c r="F476" s="15"/>
      <c r="G476" s="15"/>
    </row>
    <row r="477" s="2" customFormat="1" ht="12.00598" customHeight="1">
      <c r="B477" s="27"/>
      <c r="C477" s="28"/>
      <c r="D477" s="28"/>
      <c r="E477" s="28"/>
      <c r="F477" s="28"/>
      <c r="G477" s="28"/>
    </row>
    <row r="478" s="2" customFormat="1" ht="12.00598" customHeight="1">
      <c r="B478" s="14"/>
      <c r="C478" s="15"/>
      <c r="D478" s="15"/>
      <c r="E478" s="15"/>
      <c r="F478" s="15"/>
      <c r="G478" s="15"/>
    </row>
    <row r="479" s="2" customFormat="1" ht="12.00598" customHeight="1">
      <c r="B479" s="27"/>
      <c r="C479" s="28"/>
      <c r="D479" s="28"/>
      <c r="E479" s="28"/>
      <c r="F479" s="28"/>
      <c r="G479" s="28"/>
    </row>
    <row r="480" s="2" customFormat="1" ht="12.00598" customHeight="1">
      <c r="B480" s="14"/>
      <c r="C480" s="15"/>
      <c r="D480" s="15"/>
      <c r="E480" s="15"/>
      <c r="F480" s="15"/>
      <c r="G480" s="15"/>
    </row>
    <row r="481" s="2" customFormat="1" ht="12.00598" customHeight="1">
      <c r="B481" s="27"/>
      <c r="C481" s="28"/>
      <c r="D481" s="28"/>
      <c r="E481" s="28"/>
      <c r="F481" s="28"/>
      <c r="G481" s="28"/>
    </row>
    <row r="482" s="2" customFormat="1" ht="12.00598" customHeight="1">
      <c r="B482" s="14"/>
      <c r="C482" s="15"/>
      <c r="D482" s="15"/>
      <c r="E482" s="15"/>
      <c r="F482" s="15"/>
      <c r="G482" s="15"/>
    </row>
    <row r="483" s="2" customFormat="1" ht="12.00598" customHeight="1">
      <c r="B483" s="27"/>
      <c r="C483" s="28"/>
      <c r="D483" s="28"/>
      <c r="E483" s="28"/>
      <c r="F483" s="28"/>
      <c r="G483" s="28"/>
    </row>
    <row r="484" s="2" customFormat="1" ht="12.00598" customHeight="1">
      <c r="B484" s="14"/>
      <c r="C484" s="15"/>
      <c r="D484" s="15"/>
      <c r="E484" s="15"/>
      <c r="F484" s="15"/>
      <c r="G484" s="15"/>
    </row>
    <row r="485" s="2" customFormat="1" ht="12.00598" customHeight="1">
      <c r="B485" s="27"/>
      <c r="C485" s="28"/>
      <c r="D485" s="28"/>
      <c r="E485" s="28"/>
      <c r="F485" s="28"/>
      <c r="G485" s="28"/>
    </row>
    <row r="486" s="2" customFormat="1" ht="12.00598" customHeight="1">
      <c r="B486" s="14"/>
      <c r="C486" s="15"/>
      <c r="D486" s="15"/>
      <c r="E486" s="15"/>
      <c r="F486" s="15"/>
      <c r="G486" s="15"/>
    </row>
    <row r="487" s="2" customFormat="1" ht="12.00598" customHeight="1">
      <c r="B487" s="27"/>
      <c r="C487" s="28"/>
      <c r="D487" s="28"/>
      <c r="E487" s="28"/>
      <c r="F487" s="28"/>
      <c r="G487" s="28"/>
    </row>
    <row r="488" s="2" customFormat="1" ht="12.00598" customHeight="1">
      <c r="B488" s="14"/>
      <c r="C488" s="15"/>
      <c r="D488" s="15"/>
      <c r="E488" s="15"/>
      <c r="F488" s="15"/>
      <c r="G488" s="15"/>
    </row>
    <row r="489" s="2" customFormat="1" ht="12.00598" customHeight="1">
      <c r="B489" s="27"/>
      <c r="C489" s="28"/>
      <c r="D489" s="28"/>
      <c r="E489" s="28"/>
      <c r="F489" s="28"/>
      <c r="G489" s="28"/>
    </row>
    <row r="490" s="2" customFormat="1" ht="12.00598" customHeight="1">
      <c r="B490" s="14"/>
      <c r="C490" s="15"/>
      <c r="D490" s="15"/>
      <c r="E490" s="15"/>
      <c r="F490" s="15"/>
      <c r="G490" s="15"/>
    </row>
    <row r="491" s="2" customFormat="1" ht="12.00598" customHeight="1">
      <c r="B491" s="27"/>
      <c r="C491" s="28"/>
      <c r="D491" s="28"/>
      <c r="E491" s="28"/>
      <c r="F491" s="28"/>
      <c r="G491" s="28"/>
    </row>
    <row r="492" s="2" customFormat="1" ht="12.00598" customHeight="1">
      <c r="B492" s="14"/>
      <c r="C492" s="15"/>
      <c r="D492" s="15"/>
      <c r="E492" s="15"/>
      <c r="F492" s="15"/>
      <c r="G492" s="15"/>
    </row>
    <row r="493" s="2" customFormat="1" ht="12.00598" customHeight="1">
      <c r="B493" s="27"/>
      <c r="C493" s="28"/>
      <c r="D493" s="28"/>
      <c r="E493" s="28"/>
      <c r="F493" s="28"/>
      <c r="G493" s="28"/>
    </row>
    <row r="494" s="2" customFormat="1" ht="12.00598" customHeight="1">
      <c r="B494" s="14"/>
      <c r="C494" s="15"/>
      <c r="D494" s="15"/>
      <c r="E494" s="15"/>
      <c r="F494" s="15"/>
      <c r="G494" s="15"/>
    </row>
    <row r="495" s="2" customFormat="1" ht="12.00598" customHeight="1">
      <c r="B495" s="27"/>
      <c r="C495" s="28"/>
      <c r="D495" s="28"/>
      <c r="E495" s="28"/>
      <c r="F495" s="28"/>
      <c r="G495" s="28"/>
    </row>
    <row r="496" s="2" customFormat="1" ht="12.00598" customHeight="1">
      <c r="B496" s="14"/>
      <c r="C496" s="15"/>
      <c r="D496" s="15"/>
      <c r="E496" s="15"/>
      <c r="F496" s="15"/>
      <c r="G496" s="15"/>
    </row>
    <row r="497" s="2" customFormat="1" ht="12.00598" customHeight="1">
      <c r="B497" s="27"/>
      <c r="C497" s="28"/>
      <c r="D497" s="28"/>
      <c r="E497" s="28"/>
      <c r="F497" s="28"/>
      <c r="G497" s="28"/>
    </row>
    <row r="498" s="2" customFormat="1" ht="12.00598" customHeight="1">
      <c r="B498" s="14"/>
      <c r="C498" s="15"/>
      <c r="D498" s="15"/>
      <c r="E498" s="15"/>
      <c r="F498" s="15"/>
      <c r="G498" s="15"/>
    </row>
    <row r="499" s="2" customFormat="1" ht="12.00598" customHeight="1">
      <c r="B499" s="27"/>
      <c r="C499" s="28"/>
      <c r="D499" s="28"/>
      <c r="E499" s="28"/>
      <c r="F499" s="28"/>
      <c r="G499" s="28"/>
    </row>
    <row r="500" s="2" customFormat="1" ht="12.00598" customHeight="1">
      <c r="B500" s="14"/>
      <c r="C500" s="15"/>
      <c r="D500" s="15"/>
      <c r="E500" s="15"/>
      <c r="F500" s="15"/>
      <c r="G500" s="15"/>
    </row>
    <row r="501" s="2" customFormat="1" ht="12.00598" customHeight="1">
      <c r="B501" s="27"/>
      <c r="C501" s="28"/>
      <c r="D501" s="28"/>
      <c r="E501" s="28"/>
      <c r="F501" s="28"/>
      <c r="G501" s="28"/>
    </row>
    <row r="502" s="2" customFormat="1" ht="12.00598" customHeight="1">
      <c r="B502" s="14"/>
      <c r="C502" s="15"/>
      <c r="D502" s="15"/>
      <c r="E502" s="15"/>
      <c r="F502" s="15"/>
      <c r="G502" s="15"/>
    </row>
    <row r="503" s="2" customFormat="1" ht="12.00598" customHeight="1">
      <c r="B503" s="27"/>
      <c r="C503" s="28"/>
      <c r="D503" s="28"/>
      <c r="E503" s="28"/>
      <c r="F503" s="28"/>
      <c r="G503" s="28"/>
    </row>
    <row r="504" s="2" customFormat="1" ht="12.00598" customHeight="1">
      <c r="B504" s="14"/>
      <c r="C504" s="15"/>
      <c r="D504" s="15"/>
      <c r="E504" s="15"/>
      <c r="F504" s="15"/>
      <c r="G504" s="15"/>
    </row>
    <row r="505" s="3" customFormat="1" ht="20.12597" customHeight="1">
      <c r="B505" s="21" t="s">
        <v>66</v>
      </c>
      <c r="C505" s="22"/>
      <c r="D505" s="23"/>
      <c r="E505" s="23"/>
      <c r="F505" s="24"/>
      <c r="G505" s="25">
        <f>SUM(G441:G504)</f>
        <v>0</v>
      </c>
    </row>
    <row r="506" s="1" customFormat="1" ht="12">
      <c r="B506" s="5" t="s">
        <v>52</v>
      </c>
    </row>
    <row r="507" s="1" customFormat="1" ht="12">
      <c r="B507" s="5" t="s">
        <v>53</v>
      </c>
    </row>
    <row r="508" s="1" customFormat="1" ht="12.00598" customHeight="1">
      <c r="D508" s="26" t="s">
        <v>151</v>
      </c>
    </row>
    <row r="509" s="1" customFormat="1" ht="12">
      <c r="B509" s="5" t="s">
        <v>1</v>
      </c>
    </row>
    <row r="510" s="1" customFormat="1" ht="12">
      <c r="B510" s="5" t="s">
        <v>3</v>
      </c>
    </row>
    <row r="511" s="1" customFormat="1" ht="12">
      <c r="B511" s="5" t="s">
        <v>4</v>
      </c>
    </row>
    <row r="512" s="1" customFormat="1" ht="12">
      <c r="B512" s="5" t="s">
        <v>5</v>
      </c>
    </row>
    <row r="513" s="1" customFormat="1" ht="12">
      <c r="G513" s="6" t="s">
        <v>152</v>
      </c>
    </row>
    <row r="514" s="2" customFormat="1" ht="27.49196" customHeight="1">
      <c r="B514" s="7" t="s">
        <v>7</v>
      </c>
      <c r="C514" s="7" t="s">
        <v>8</v>
      </c>
      <c r="D514" s="7" t="s">
        <v>9</v>
      </c>
      <c r="E514" s="7" t="s">
        <v>10</v>
      </c>
      <c r="F514" s="7" t="s">
        <v>11</v>
      </c>
      <c r="G514" s="8" t="s">
        <v>12</v>
      </c>
    </row>
    <row r="515" s="2" customFormat="1" ht="24.01196" customHeight="1">
      <c r="A515" s="2">
        <v>508</v>
      </c>
      <c r="B515" s="9" t="s">
        <v>153</v>
      </c>
      <c r="C515" s="10" t="s">
        <v>152</v>
      </c>
      <c r="D515" s="16"/>
      <c r="E515" s="17"/>
      <c r="F515" s="13"/>
      <c r="G515" s="13"/>
    </row>
    <row r="516" s="2" customFormat="1" ht="12.00598" customHeight="1">
      <c r="B516" s="14"/>
      <c r="C516" s="15"/>
      <c r="D516" s="15"/>
      <c r="E516" s="15"/>
      <c r="F516" s="15"/>
      <c r="G516" s="15"/>
    </row>
    <row r="517" s="2" customFormat="1" ht="24.01196" customHeight="1">
      <c r="A517" s="2">
        <v>656</v>
      </c>
      <c r="B517" s="9"/>
      <c r="C517" s="10" t="s">
        <v>154</v>
      </c>
      <c r="D517" s="16"/>
      <c r="E517" s="17"/>
      <c r="F517" s="13"/>
      <c r="G517" s="13"/>
    </row>
    <row r="518" s="2" customFormat="1" ht="12.00598" customHeight="1">
      <c r="B518" s="14"/>
      <c r="C518" s="15"/>
      <c r="D518" s="15"/>
      <c r="E518" s="15"/>
      <c r="F518" s="15"/>
      <c r="G518" s="15"/>
    </row>
    <row r="519" s="2" customFormat="1" ht="12.00598" customHeight="1">
      <c r="A519" s="2">
        <v>657</v>
      </c>
      <c r="B519" s="9" t="s">
        <v>155</v>
      </c>
      <c r="C519" s="10" t="s">
        <v>156</v>
      </c>
      <c r="D519" s="16"/>
      <c r="E519" s="17"/>
      <c r="F519" s="13"/>
      <c r="G519" s="13"/>
    </row>
    <row r="520" s="2" customFormat="1" ht="12.00598" customHeight="1">
      <c r="B520" s="14"/>
      <c r="C520" s="15"/>
      <c r="D520" s="15"/>
      <c r="E520" s="15"/>
      <c r="F520" s="15"/>
      <c r="G520" s="15"/>
    </row>
    <row r="521" s="2" customFormat="1" ht="12.00598" customHeight="1">
      <c r="A521" s="2">
        <v>658</v>
      </c>
      <c r="B521" s="9"/>
      <c r="C521" s="10" t="s">
        <v>157</v>
      </c>
      <c r="D521" s="16" t="s">
        <v>84</v>
      </c>
      <c r="E521" s="17">
        <v>50</v>
      </c>
      <c r="F521" s="20">
        <v>0</v>
      </c>
      <c r="G521" s="13">
        <f>IF(D521 = CHAR(37), E521*F521/100,E521*F521)</f>
        <v>0</v>
      </c>
    </row>
    <row r="522" s="2" customFormat="1" ht="12.00598" customHeight="1">
      <c r="B522" s="14"/>
      <c r="C522" s="15"/>
      <c r="D522" s="15"/>
      <c r="E522" s="15"/>
      <c r="F522" s="15"/>
      <c r="G522" s="15"/>
    </row>
    <row r="523" s="2" customFormat="1" ht="12.00598" customHeight="1">
      <c r="B523" s="27"/>
      <c r="C523" s="28"/>
      <c r="D523" s="28"/>
      <c r="E523" s="28"/>
      <c r="F523" s="28"/>
      <c r="G523" s="28"/>
    </row>
    <row r="524" s="2" customFormat="1" ht="12.00598" customHeight="1">
      <c r="B524" s="14"/>
      <c r="C524" s="15"/>
      <c r="D524" s="15"/>
      <c r="E524" s="15"/>
      <c r="F524" s="15"/>
      <c r="G524" s="15"/>
    </row>
    <row r="525" s="2" customFormat="1" ht="12.00598" customHeight="1">
      <c r="B525" s="27"/>
      <c r="C525" s="28"/>
      <c r="D525" s="28"/>
      <c r="E525" s="28"/>
      <c r="F525" s="28"/>
      <c r="G525" s="28"/>
    </row>
    <row r="526" s="2" customFormat="1" ht="12.00598" customHeight="1">
      <c r="B526" s="14"/>
      <c r="C526" s="15"/>
      <c r="D526" s="15"/>
      <c r="E526" s="15"/>
      <c r="F526" s="15"/>
      <c r="G526" s="15"/>
    </row>
    <row r="527" s="2" customFormat="1" ht="12.00598" customHeight="1">
      <c r="B527" s="27"/>
      <c r="C527" s="28"/>
      <c r="D527" s="28"/>
      <c r="E527" s="28"/>
      <c r="F527" s="28"/>
      <c r="G527" s="28"/>
    </row>
    <row r="528" s="2" customFormat="1" ht="12.00598" customHeight="1">
      <c r="B528" s="14"/>
      <c r="C528" s="15"/>
      <c r="D528" s="15"/>
      <c r="E528" s="15"/>
      <c r="F528" s="15"/>
      <c r="G528" s="15"/>
    </row>
    <row r="529" s="2" customFormat="1" ht="12.00598" customHeight="1">
      <c r="B529" s="27"/>
      <c r="C529" s="28"/>
      <c r="D529" s="28"/>
      <c r="E529" s="28"/>
      <c r="F529" s="28"/>
      <c r="G529" s="28"/>
    </row>
    <row r="530" s="2" customFormat="1" ht="12.00598" customHeight="1">
      <c r="B530" s="14"/>
      <c r="C530" s="15"/>
      <c r="D530" s="15"/>
      <c r="E530" s="15"/>
      <c r="F530" s="15"/>
      <c r="G530" s="15"/>
    </row>
    <row r="531" s="2" customFormat="1" ht="12.00598" customHeight="1">
      <c r="B531" s="27"/>
      <c r="C531" s="28"/>
      <c r="D531" s="28"/>
      <c r="E531" s="28"/>
      <c r="F531" s="28"/>
      <c r="G531" s="28"/>
    </row>
    <row r="532" s="2" customFormat="1" ht="12.00598" customHeight="1">
      <c r="B532" s="14"/>
      <c r="C532" s="15"/>
      <c r="D532" s="15"/>
      <c r="E532" s="15"/>
      <c r="F532" s="15"/>
      <c r="G532" s="15"/>
    </row>
    <row r="533" s="2" customFormat="1" ht="12.00598" customHeight="1">
      <c r="B533" s="27"/>
      <c r="C533" s="28"/>
      <c r="D533" s="28"/>
      <c r="E533" s="28"/>
      <c r="F533" s="28"/>
      <c r="G533" s="28"/>
    </row>
    <row r="534" s="2" customFormat="1" ht="12.00598" customHeight="1">
      <c r="B534" s="14"/>
      <c r="C534" s="15"/>
      <c r="D534" s="15"/>
      <c r="E534" s="15"/>
      <c r="F534" s="15"/>
      <c r="G534" s="15"/>
    </row>
    <row r="535" s="2" customFormat="1" ht="12.00598" customHeight="1">
      <c r="B535" s="27"/>
      <c r="C535" s="28"/>
      <c r="D535" s="28"/>
      <c r="E535" s="28"/>
      <c r="F535" s="28"/>
      <c r="G535" s="28"/>
    </row>
    <row r="536" s="2" customFormat="1" ht="12.00598" customHeight="1">
      <c r="B536" s="14"/>
      <c r="C536" s="15"/>
      <c r="D536" s="15"/>
      <c r="E536" s="15"/>
      <c r="F536" s="15"/>
      <c r="G536" s="15"/>
    </row>
    <row r="537" s="2" customFormat="1" ht="12.00598" customHeight="1">
      <c r="B537" s="27"/>
      <c r="C537" s="28"/>
      <c r="D537" s="28"/>
      <c r="E537" s="28"/>
      <c r="F537" s="28"/>
      <c r="G537" s="28"/>
    </row>
    <row r="538" s="2" customFormat="1" ht="12.00598" customHeight="1">
      <c r="B538" s="14"/>
      <c r="C538" s="15"/>
      <c r="D538" s="15"/>
      <c r="E538" s="15"/>
      <c r="F538" s="15"/>
      <c r="G538" s="15"/>
    </row>
    <row r="539" s="2" customFormat="1" ht="12.00598" customHeight="1">
      <c r="B539" s="27"/>
      <c r="C539" s="28"/>
      <c r="D539" s="28"/>
      <c r="E539" s="28"/>
      <c r="F539" s="28"/>
      <c r="G539" s="28"/>
    </row>
    <row r="540" s="2" customFormat="1" ht="12.00598" customHeight="1">
      <c r="B540" s="14"/>
      <c r="C540" s="15"/>
      <c r="D540" s="15"/>
      <c r="E540" s="15"/>
      <c r="F540" s="15"/>
      <c r="G540" s="15"/>
    </row>
    <row r="541" s="2" customFormat="1" ht="12.00598" customHeight="1">
      <c r="B541" s="27"/>
      <c r="C541" s="28"/>
      <c r="D541" s="28"/>
      <c r="E541" s="28"/>
      <c r="F541" s="28"/>
      <c r="G541" s="28"/>
    </row>
    <row r="542" s="2" customFormat="1" ht="12.00598" customHeight="1">
      <c r="B542" s="14"/>
      <c r="C542" s="15"/>
      <c r="D542" s="15"/>
      <c r="E542" s="15"/>
      <c r="F542" s="15"/>
      <c r="G542" s="15"/>
    </row>
    <row r="543" s="2" customFormat="1" ht="12.00598" customHeight="1">
      <c r="B543" s="27"/>
      <c r="C543" s="28"/>
      <c r="D543" s="28"/>
      <c r="E543" s="28"/>
      <c r="F543" s="28"/>
      <c r="G543" s="28"/>
    </row>
    <row r="544" s="2" customFormat="1" ht="12.00598" customHeight="1">
      <c r="B544" s="14"/>
      <c r="C544" s="15"/>
      <c r="D544" s="15"/>
      <c r="E544" s="15"/>
      <c r="F544" s="15"/>
      <c r="G544" s="15"/>
    </row>
    <row r="545" s="2" customFormat="1" ht="12.00598" customHeight="1">
      <c r="B545" s="27"/>
      <c r="C545" s="28"/>
      <c r="D545" s="28"/>
      <c r="E545" s="28"/>
      <c r="F545" s="28"/>
      <c r="G545" s="28"/>
    </row>
    <row r="546" s="2" customFormat="1" ht="12.00598" customHeight="1">
      <c r="B546" s="14"/>
      <c r="C546" s="15"/>
      <c r="D546" s="15"/>
      <c r="E546" s="15"/>
      <c r="F546" s="15"/>
      <c r="G546" s="15"/>
    </row>
    <row r="547" s="2" customFormat="1" ht="12.00598" customHeight="1">
      <c r="B547" s="27"/>
      <c r="C547" s="28"/>
      <c r="D547" s="28"/>
      <c r="E547" s="28"/>
      <c r="F547" s="28"/>
      <c r="G547" s="28"/>
    </row>
    <row r="548" s="2" customFormat="1" ht="12.00598" customHeight="1">
      <c r="B548" s="14"/>
      <c r="C548" s="15"/>
      <c r="D548" s="15"/>
      <c r="E548" s="15"/>
      <c r="F548" s="15"/>
      <c r="G548" s="15"/>
    </row>
    <row r="549" s="2" customFormat="1" ht="12.00598" customHeight="1">
      <c r="B549" s="27"/>
      <c r="C549" s="28"/>
      <c r="D549" s="28"/>
      <c r="E549" s="28"/>
      <c r="F549" s="28"/>
      <c r="G549" s="28"/>
    </row>
    <row r="550" s="2" customFormat="1" ht="12.00598" customHeight="1">
      <c r="B550" s="14"/>
      <c r="C550" s="15"/>
      <c r="D550" s="15"/>
      <c r="E550" s="15"/>
      <c r="F550" s="15"/>
      <c r="G550" s="15"/>
    </row>
    <row r="551" s="2" customFormat="1" ht="12.00598" customHeight="1">
      <c r="B551" s="27"/>
      <c r="C551" s="28"/>
      <c r="D551" s="28"/>
      <c r="E551" s="28"/>
      <c r="F551" s="28"/>
      <c r="G551" s="28"/>
    </row>
    <row r="552" s="2" customFormat="1" ht="12.00598" customHeight="1">
      <c r="B552" s="14"/>
      <c r="C552" s="15"/>
      <c r="D552" s="15"/>
      <c r="E552" s="15"/>
      <c r="F552" s="15"/>
      <c r="G552" s="15"/>
    </row>
    <row r="553" s="2" customFormat="1" ht="12.00598" customHeight="1">
      <c r="B553" s="27"/>
      <c r="C553" s="28"/>
      <c r="D553" s="28"/>
      <c r="E553" s="28"/>
      <c r="F553" s="28"/>
      <c r="G553" s="28"/>
    </row>
    <row r="554" s="2" customFormat="1" ht="12.00598" customHeight="1">
      <c r="B554" s="14"/>
      <c r="C554" s="15"/>
      <c r="D554" s="15"/>
      <c r="E554" s="15"/>
      <c r="F554" s="15"/>
      <c r="G554" s="15"/>
    </row>
    <row r="555" s="2" customFormat="1" ht="12.00598" customHeight="1">
      <c r="B555" s="27"/>
      <c r="C555" s="28"/>
      <c r="D555" s="28"/>
      <c r="E555" s="28"/>
      <c r="F555" s="28"/>
      <c r="G555" s="28"/>
    </row>
    <row r="556" s="2" customFormat="1" ht="12.00598" customHeight="1">
      <c r="B556" s="14"/>
      <c r="C556" s="15"/>
      <c r="D556" s="15"/>
      <c r="E556" s="15"/>
      <c r="F556" s="15"/>
      <c r="G556" s="15"/>
    </row>
    <row r="557" s="2" customFormat="1" ht="12.00598" customHeight="1">
      <c r="B557" s="27"/>
      <c r="C557" s="28"/>
      <c r="D557" s="28"/>
      <c r="E557" s="28"/>
      <c r="F557" s="28"/>
      <c r="G557" s="28"/>
    </row>
    <row r="558" s="2" customFormat="1" ht="12.00598" customHeight="1">
      <c r="B558" s="14"/>
      <c r="C558" s="15"/>
      <c r="D558" s="15"/>
      <c r="E558" s="15"/>
      <c r="F558" s="15"/>
      <c r="G558" s="15"/>
    </row>
    <row r="559" s="2" customFormat="1" ht="12.00598" customHeight="1">
      <c r="B559" s="27"/>
      <c r="C559" s="28"/>
      <c r="D559" s="28"/>
      <c r="E559" s="28"/>
      <c r="F559" s="28"/>
      <c r="G559" s="28"/>
    </row>
    <row r="560" s="2" customFormat="1" ht="12.00598" customHeight="1">
      <c r="B560" s="14"/>
      <c r="C560" s="15"/>
      <c r="D560" s="15"/>
      <c r="E560" s="15"/>
      <c r="F560" s="15"/>
      <c r="G560" s="15"/>
    </row>
    <row r="561" s="2" customFormat="1" ht="12.00598" customHeight="1">
      <c r="B561" s="27"/>
      <c r="C561" s="28"/>
      <c r="D561" s="28"/>
      <c r="E561" s="28"/>
      <c r="F561" s="28"/>
      <c r="G561" s="28"/>
    </row>
    <row r="562" s="2" customFormat="1" ht="12.00598" customHeight="1">
      <c r="B562" s="14"/>
      <c r="C562" s="15"/>
      <c r="D562" s="15"/>
      <c r="E562" s="15"/>
      <c r="F562" s="15"/>
      <c r="G562" s="15"/>
    </row>
    <row r="563" s="2" customFormat="1" ht="12.00598" customHeight="1">
      <c r="B563" s="27"/>
      <c r="C563" s="28"/>
      <c r="D563" s="28"/>
      <c r="E563" s="28"/>
      <c r="F563" s="28"/>
      <c r="G563" s="28"/>
    </row>
    <row r="564" s="2" customFormat="1" ht="12.00598" customHeight="1">
      <c r="B564" s="14"/>
      <c r="C564" s="15"/>
      <c r="D564" s="15"/>
      <c r="E564" s="15"/>
      <c r="F564" s="15"/>
      <c r="G564" s="15"/>
    </row>
    <row r="565" s="2" customFormat="1" ht="12.00598" customHeight="1">
      <c r="B565" s="27"/>
      <c r="C565" s="28"/>
      <c r="D565" s="28"/>
      <c r="E565" s="28"/>
      <c r="F565" s="28"/>
      <c r="G565" s="28"/>
    </row>
    <row r="566" s="2" customFormat="1" ht="12.00598" customHeight="1">
      <c r="B566" s="14"/>
      <c r="C566" s="15"/>
      <c r="D566" s="15"/>
      <c r="E566" s="15"/>
      <c r="F566" s="15"/>
      <c r="G566" s="15"/>
    </row>
    <row r="567" s="2" customFormat="1" ht="12.00598" customHeight="1">
      <c r="B567" s="27"/>
      <c r="C567" s="28"/>
      <c r="D567" s="28"/>
      <c r="E567" s="28"/>
      <c r="F567" s="28"/>
      <c r="G567" s="28"/>
    </row>
    <row r="568" s="2" customFormat="1" ht="12.00598" customHeight="1">
      <c r="B568" s="14"/>
      <c r="C568" s="15"/>
      <c r="D568" s="15"/>
      <c r="E568" s="15"/>
      <c r="F568" s="15"/>
      <c r="G568" s="15"/>
    </row>
    <row r="569" s="2" customFormat="1" ht="12.00598" customHeight="1">
      <c r="B569" s="27"/>
      <c r="C569" s="28"/>
      <c r="D569" s="28"/>
      <c r="E569" s="28"/>
      <c r="F569" s="28"/>
      <c r="G569" s="28"/>
    </row>
    <row r="570" s="2" customFormat="1" ht="12.00598" customHeight="1">
      <c r="B570" s="14"/>
      <c r="C570" s="15"/>
      <c r="D570" s="15"/>
      <c r="E570" s="15"/>
      <c r="F570" s="15"/>
      <c r="G570" s="15"/>
    </row>
    <row r="571" s="2" customFormat="1" ht="12.00598" customHeight="1">
      <c r="B571" s="27"/>
      <c r="C571" s="28"/>
      <c r="D571" s="28"/>
      <c r="E571" s="28"/>
      <c r="F571" s="28"/>
      <c r="G571" s="28"/>
    </row>
    <row r="572" s="2" customFormat="1" ht="12.00598" customHeight="1">
      <c r="B572" s="14"/>
      <c r="C572" s="15"/>
      <c r="D572" s="15"/>
      <c r="E572" s="15"/>
      <c r="F572" s="15"/>
      <c r="G572" s="15"/>
    </row>
    <row r="573" s="2" customFormat="1" ht="12.00598" customHeight="1">
      <c r="B573" s="27"/>
      <c r="C573" s="28"/>
      <c r="D573" s="28"/>
      <c r="E573" s="28"/>
      <c r="F573" s="28"/>
      <c r="G573" s="28"/>
    </row>
    <row r="574" s="2" customFormat="1" ht="12.00598" customHeight="1">
      <c r="B574" s="14"/>
      <c r="C574" s="15"/>
      <c r="D574" s="15"/>
      <c r="E574" s="15"/>
      <c r="F574" s="15"/>
      <c r="G574" s="15"/>
    </row>
    <row r="575" s="2" customFormat="1" ht="12.00598" customHeight="1">
      <c r="B575" s="27"/>
      <c r="C575" s="28"/>
      <c r="D575" s="28"/>
      <c r="E575" s="28"/>
      <c r="F575" s="28"/>
      <c r="G575" s="28"/>
    </row>
    <row r="576" s="2" customFormat="1" ht="12.00598" customHeight="1">
      <c r="B576" s="14"/>
      <c r="C576" s="15"/>
      <c r="D576" s="15"/>
      <c r="E576" s="15"/>
      <c r="F576" s="15"/>
      <c r="G576" s="15"/>
    </row>
    <row r="577" s="2" customFormat="1" ht="12.00598" customHeight="1">
      <c r="B577" s="27"/>
      <c r="C577" s="28"/>
      <c r="D577" s="28"/>
      <c r="E577" s="28"/>
      <c r="F577" s="28"/>
      <c r="G577" s="28"/>
    </row>
    <row r="578" s="2" customFormat="1" ht="12.00598" customHeight="1">
      <c r="B578" s="14"/>
      <c r="C578" s="15"/>
      <c r="D578" s="15"/>
      <c r="E578" s="15"/>
      <c r="F578" s="15"/>
      <c r="G578" s="15"/>
    </row>
    <row r="579" s="3" customFormat="1" ht="20.12597" customHeight="1">
      <c r="B579" s="21" t="s">
        <v>66</v>
      </c>
      <c r="C579" s="22"/>
      <c r="D579" s="23"/>
      <c r="E579" s="23"/>
      <c r="F579" s="24"/>
      <c r="G579" s="25">
        <f>SUM(G515:G578)</f>
        <v>0</v>
      </c>
    </row>
    <row r="580" s="1" customFormat="1" ht="12">
      <c r="B580" s="5" t="s">
        <v>52</v>
      </c>
    </row>
    <row r="581" s="1" customFormat="1" ht="12">
      <c r="B581" s="5" t="s">
        <v>53</v>
      </c>
    </row>
    <row r="582" s="1" customFormat="1" ht="12.00598" customHeight="1">
      <c r="D582" s="26" t="s">
        <v>158</v>
      </c>
    </row>
    <row r="583" s="1" customFormat="1" ht="12">
      <c r="B583" s="5" t="s">
        <v>1</v>
      </c>
    </row>
    <row r="584" s="1" customFormat="1" ht="12">
      <c r="B584" s="5" t="s">
        <v>3</v>
      </c>
    </row>
    <row r="585" s="1" customFormat="1" ht="12">
      <c r="B585" s="5" t="s">
        <v>4</v>
      </c>
    </row>
    <row r="586" s="1" customFormat="1" ht="12">
      <c r="B586" s="5" t="s">
        <v>5</v>
      </c>
    </row>
    <row r="587" s="1" customFormat="1" ht="12">
      <c r="G587" s="6" t="s">
        <v>159</v>
      </c>
    </row>
    <row r="588" s="2" customFormat="1" ht="27.49196" customHeight="1">
      <c r="B588" s="7" t="s">
        <v>7</v>
      </c>
      <c r="C588" s="7" t="s">
        <v>8</v>
      </c>
      <c r="D588" s="7" t="s">
        <v>9</v>
      </c>
      <c r="E588" s="7" t="s">
        <v>10</v>
      </c>
      <c r="F588" s="7" t="s">
        <v>11</v>
      </c>
      <c r="G588" s="8" t="s">
        <v>12</v>
      </c>
    </row>
    <row r="589" s="2" customFormat="1" ht="12.00598" customHeight="1">
      <c r="A589" s="2">
        <v>574</v>
      </c>
      <c r="B589" s="9" t="s">
        <v>160</v>
      </c>
      <c r="C589" s="10" t="s">
        <v>159</v>
      </c>
      <c r="D589" s="16"/>
      <c r="E589" s="17"/>
      <c r="F589" s="13"/>
      <c r="G589" s="13"/>
    </row>
    <row r="590" s="2" customFormat="1" ht="12.00598" customHeight="1">
      <c r="B590" s="14"/>
      <c r="C590" s="15"/>
      <c r="D590" s="15"/>
      <c r="E590" s="15"/>
      <c r="F590" s="15"/>
      <c r="G590" s="15"/>
    </row>
    <row r="591" s="2" customFormat="1" ht="24.01196" customHeight="1">
      <c r="A591" s="2">
        <v>664</v>
      </c>
      <c r="B591" s="9"/>
      <c r="C591" s="10" t="s">
        <v>161</v>
      </c>
      <c r="D591" s="16"/>
      <c r="E591" s="17"/>
      <c r="F591" s="13"/>
      <c r="G591" s="13"/>
    </row>
    <row r="592" s="2" customFormat="1" ht="12.00598" customHeight="1">
      <c r="B592" s="14"/>
      <c r="C592" s="15"/>
      <c r="D592" s="15"/>
      <c r="E592" s="15"/>
      <c r="F592" s="15"/>
      <c r="G592" s="15"/>
    </row>
    <row r="593" s="2" customFormat="1" ht="12.00598" customHeight="1">
      <c r="A593" s="2">
        <v>665</v>
      </c>
      <c r="B593" s="9" t="s">
        <v>162</v>
      </c>
      <c r="C593" s="10" t="s">
        <v>163</v>
      </c>
      <c r="D593" s="16"/>
      <c r="E593" s="17"/>
      <c r="F593" s="13"/>
      <c r="G593" s="13"/>
    </row>
    <row r="594" s="2" customFormat="1" ht="12.00598" customHeight="1">
      <c r="B594" s="14"/>
      <c r="C594" s="15"/>
      <c r="D594" s="15"/>
      <c r="E594" s="15"/>
      <c r="F594" s="15"/>
      <c r="G594" s="15"/>
    </row>
    <row r="595" s="2" customFormat="1" ht="12.00598" customHeight="1">
      <c r="A595" s="2">
        <v>666</v>
      </c>
      <c r="B595" s="9"/>
      <c r="C595" s="10" t="s">
        <v>164</v>
      </c>
      <c r="D595" s="16" t="s">
        <v>42</v>
      </c>
      <c r="E595" s="17">
        <v>90</v>
      </c>
      <c r="F595" s="20">
        <v>0</v>
      </c>
      <c r="G595" s="13">
        <f>IF(D595 = CHAR(37), E595*F595/100,E595*F595)</f>
        <v>0</v>
      </c>
    </row>
    <row r="596" s="2" customFormat="1" ht="12.00598" customHeight="1">
      <c r="B596" s="14"/>
      <c r="C596" s="15"/>
      <c r="D596" s="15"/>
      <c r="E596" s="15"/>
      <c r="F596" s="15"/>
      <c r="G596" s="15"/>
    </row>
    <row r="597" s="2" customFormat="1" ht="12.00598" customHeight="1">
      <c r="A597" s="2">
        <v>667</v>
      </c>
      <c r="B597" s="9" t="s">
        <v>165</v>
      </c>
      <c r="C597" s="10" t="s">
        <v>166</v>
      </c>
      <c r="D597" s="16" t="s">
        <v>84</v>
      </c>
      <c r="E597" s="17">
        <v>180</v>
      </c>
      <c r="F597" s="20">
        <v>0</v>
      </c>
      <c r="G597" s="13">
        <f>IF(D597 = CHAR(37), E597*F597/100,E597*F597)</f>
        <v>0</v>
      </c>
    </row>
    <row r="598" s="2" customFormat="1" ht="12.00598" customHeight="1">
      <c r="B598" s="14"/>
      <c r="C598" s="15"/>
      <c r="D598" s="15"/>
      <c r="E598" s="15"/>
      <c r="F598" s="15"/>
      <c r="G598" s="15"/>
    </row>
    <row r="599" s="2" customFormat="1" ht="12.00598" customHeight="1">
      <c r="A599" s="2">
        <v>668</v>
      </c>
      <c r="B599" s="9" t="s">
        <v>167</v>
      </c>
      <c r="C599" s="10" t="s">
        <v>168</v>
      </c>
      <c r="D599" s="16"/>
      <c r="E599" s="17"/>
      <c r="F599" s="13"/>
      <c r="G599" s="13"/>
    </row>
    <row r="600" s="2" customFormat="1" ht="12.00598" customHeight="1">
      <c r="B600" s="14"/>
      <c r="C600" s="15"/>
      <c r="D600" s="15"/>
      <c r="E600" s="15"/>
      <c r="F600" s="15"/>
      <c r="G600" s="15"/>
    </row>
    <row r="601" s="2" customFormat="1" ht="24.01196" customHeight="1">
      <c r="A601" s="2">
        <v>669</v>
      </c>
      <c r="B601" s="9"/>
      <c r="C601" s="10" t="s">
        <v>169</v>
      </c>
      <c r="D601" s="16"/>
      <c r="E601" s="17"/>
      <c r="F601" s="13"/>
      <c r="G601" s="13"/>
    </row>
    <row r="602" s="2" customFormat="1" ht="12.00598" customHeight="1">
      <c r="B602" s="14"/>
      <c r="C602" s="15"/>
      <c r="D602" s="15"/>
      <c r="E602" s="15"/>
      <c r="F602" s="15"/>
      <c r="G602" s="15"/>
    </row>
    <row r="603" s="2" customFormat="1" ht="12.00598" customHeight="1">
      <c r="A603" s="2">
        <v>670</v>
      </c>
      <c r="B603" s="9"/>
      <c r="C603" s="10" t="s">
        <v>170</v>
      </c>
      <c r="D603" s="16" t="s">
        <v>42</v>
      </c>
      <c r="E603" s="17">
        <v>160</v>
      </c>
      <c r="F603" s="20">
        <v>0</v>
      </c>
      <c r="G603" s="13">
        <f>IF(D603 = CHAR(37), E603*F603/100,E603*F603)</f>
        <v>0</v>
      </c>
    </row>
    <row r="604" s="2" customFormat="1" ht="12.00598" customHeight="1">
      <c r="B604" s="14"/>
      <c r="C604" s="15"/>
      <c r="D604" s="15"/>
      <c r="E604" s="15"/>
      <c r="F604" s="15"/>
      <c r="G604" s="15"/>
    </row>
    <row r="605" s="2" customFormat="1" ht="36.01795" customHeight="1">
      <c r="A605" s="2">
        <v>671</v>
      </c>
      <c r="B605" s="9"/>
      <c r="C605" s="10" t="s">
        <v>171</v>
      </c>
      <c r="D605" s="16"/>
      <c r="E605" s="17"/>
      <c r="F605" s="13"/>
      <c r="G605" s="13"/>
    </row>
    <row r="606" s="2" customFormat="1" ht="12.00598" customHeight="1">
      <c r="B606" s="14"/>
      <c r="C606" s="15"/>
      <c r="D606" s="15"/>
      <c r="E606" s="15"/>
      <c r="F606" s="15"/>
      <c r="G606" s="15"/>
    </row>
    <row r="607" s="2" customFormat="1" ht="12.00598" customHeight="1">
      <c r="A607" s="2">
        <v>672</v>
      </c>
      <c r="B607" s="9"/>
      <c r="C607" s="10" t="s">
        <v>172</v>
      </c>
      <c r="D607" s="16" t="s">
        <v>42</v>
      </c>
      <c r="E607" s="17">
        <v>40</v>
      </c>
      <c r="F607" s="20">
        <v>0</v>
      </c>
      <c r="G607" s="13">
        <f>IF(D607 = CHAR(37), E607*F607/100,E607*F607)</f>
        <v>0</v>
      </c>
    </row>
    <row r="608" s="2" customFormat="1" ht="12.00598" customHeight="1">
      <c r="B608" s="14"/>
      <c r="C608" s="15"/>
      <c r="D608" s="15"/>
      <c r="E608" s="15"/>
      <c r="F608" s="15"/>
      <c r="G608" s="15"/>
    </row>
    <row r="609" s="2" customFormat="1" ht="12.00598" customHeight="1">
      <c r="A609" s="2">
        <v>673</v>
      </c>
      <c r="B609" s="9" t="s">
        <v>173</v>
      </c>
      <c r="C609" s="10" t="s">
        <v>174</v>
      </c>
      <c r="D609" s="16"/>
      <c r="E609" s="17"/>
      <c r="F609" s="13"/>
      <c r="G609" s="13"/>
    </row>
    <row r="610" s="2" customFormat="1" ht="12.00598" customHeight="1">
      <c r="B610" s="14"/>
      <c r="C610" s="15"/>
      <c r="D610" s="15"/>
      <c r="E610" s="15"/>
      <c r="F610" s="15"/>
      <c r="G610" s="15"/>
    </row>
    <row r="611" s="2" customFormat="1" ht="12.00598" customHeight="1">
      <c r="A611" s="2">
        <v>674</v>
      </c>
      <c r="B611" s="9"/>
      <c r="C611" s="10" t="s">
        <v>175</v>
      </c>
      <c r="D611" s="16" t="s">
        <v>84</v>
      </c>
      <c r="E611" s="17">
        <v>300</v>
      </c>
      <c r="F611" s="20">
        <v>0</v>
      </c>
      <c r="G611" s="13">
        <f>IF(D611 = CHAR(37), E611*F611/100,E611*F611)</f>
        <v>0</v>
      </c>
    </row>
    <row r="612" s="2" customFormat="1" ht="12.00598" customHeight="1">
      <c r="B612" s="14"/>
      <c r="C612" s="15"/>
      <c r="D612" s="15"/>
      <c r="E612" s="15"/>
      <c r="F612" s="15"/>
      <c r="G612" s="15"/>
    </row>
    <row r="613" s="2" customFormat="1" ht="12.00598" customHeight="1">
      <c r="B613" s="27"/>
      <c r="C613" s="28"/>
      <c r="D613" s="28"/>
      <c r="E613" s="28"/>
      <c r="F613" s="28"/>
      <c r="G613" s="28"/>
    </row>
    <row r="614" s="2" customFormat="1" ht="12.00598" customHeight="1">
      <c r="B614" s="14"/>
      <c r="C614" s="15"/>
      <c r="D614" s="15"/>
      <c r="E614" s="15"/>
      <c r="F614" s="15"/>
      <c r="G614" s="15"/>
    </row>
    <row r="615" s="2" customFormat="1" ht="12.00598" customHeight="1">
      <c r="B615" s="27"/>
      <c r="C615" s="28"/>
      <c r="D615" s="28"/>
      <c r="E615" s="28"/>
      <c r="F615" s="28"/>
      <c r="G615" s="28"/>
    </row>
    <row r="616" s="2" customFormat="1" ht="12.00598" customHeight="1">
      <c r="B616" s="14"/>
      <c r="C616" s="15"/>
      <c r="D616" s="15"/>
      <c r="E616" s="15"/>
      <c r="F616" s="15"/>
      <c r="G616" s="15"/>
    </row>
    <row r="617" s="2" customFormat="1" ht="12.00598" customHeight="1">
      <c r="B617" s="27"/>
      <c r="C617" s="28"/>
      <c r="D617" s="28"/>
      <c r="E617" s="28"/>
      <c r="F617" s="28"/>
      <c r="G617" s="28"/>
    </row>
    <row r="618" s="2" customFormat="1" ht="12.00598" customHeight="1">
      <c r="B618" s="14"/>
      <c r="C618" s="15"/>
      <c r="D618" s="15"/>
      <c r="E618" s="15"/>
      <c r="F618" s="15"/>
      <c r="G618" s="15"/>
    </row>
    <row r="619" s="2" customFormat="1" ht="12.00598" customHeight="1">
      <c r="B619" s="27"/>
      <c r="C619" s="28"/>
      <c r="D619" s="28"/>
      <c r="E619" s="28"/>
      <c r="F619" s="28"/>
      <c r="G619" s="28"/>
    </row>
    <row r="620" s="2" customFormat="1" ht="12.00598" customHeight="1">
      <c r="B620" s="14"/>
      <c r="C620" s="15"/>
      <c r="D620" s="15"/>
      <c r="E620" s="15"/>
      <c r="F620" s="15"/>
      <c r="G620" s="15"/>
    </row>
    <row r="621" s="2" customFormat="1" ht="12.00598" customHeight="1">
      <c r="B621" s="27"/>
      <c r="C621" s="28"/>
      <c r="D621" s="28"/>
      <c r="E621" s="28"/>
      <c r="F621" s="28"/>
      <c r="G621" s="28"/>
    </row>
    <row r="622" s="2" customFormat="1" ht="12.00598" customHeight="1">
      <c r="B622" s="14"/>
      <c r="C622" s="15"/>
      <c r="D622" s="15"/>
      <c r="E622" s="15"/>
      <c r="F622" s="15"/>
      <c r="G622" s="15"/>
    </row>
    <row r="623" s="2" customFormat="1" ht="12.00598" customHeight="1">
      <c r="B623" s="27"/>
      <c r="C623" s="28"/>
      <c r="D623" s="28"/>
      <c r="E623" s="28"/>
      <c r="F623" s="28"/>
      <c r="G623" s="28"/>
    </row>
    <row r="624" s="2" customFormat="1" ht="12.00598" customHeight="1">
      <c r="B624" s="14"/>
      <c r="C624" s="15"/>
      <c r="D624" s="15"/>
      <c r="E624" s="15"/>
      <c r="F624" s="15"/>
      <c r="G624" s="15"/>
    </row>
    <row r="625" s="2" customFormat="1" ht="12.00598" customHeight="1">
      <c r="B625" s="27"/>
      <c r="C625" s="28"/>
      <c r="D625" s="28"/>
      <c r="E625" s="28"/>
      <c r="F625" s="28"/>
      <c r="G625" s="28"/>
    </row>
    <row r="626" s="2" customFormat="1" ht="12.00598" customHeight="1">
      <c r="B626" s="14"/>
      <c r="C626" s="15"/>
      <c r="D626" s="15"/>
      <c r="E626" s="15"/>
      <c r="F626" s="15"/>
      <c r="G626" s="15"/>
    </row>
    <row r="627" s="2" customFormat="1" ht="12.00598" customHeight="1">
      <c r="B627" s="27"/>
      <c r="C627" s="28"/>
      <c r="D627" s="28"/>
      <c r="E627" s="28"/>
      <c r="F627" s="28"/>
      <c r="G627" s="28"/>
    </row>
    <row r="628" s="2" customFormat="1" ht="12.00598" customHeight="1">
      <c r="B628" s="14"/>
      <c r="C628" s="15"/>
      <c r="D628" s="15"/>
      <c r="E628" s="15"/>
      <c r="F628" s="15"/>
      <c r="G628" s="15"/>
    </row>
    <row r="629" s="2" customFormat="1" ht="12.00598" customHeight="1">
      <c r="B629" s="27"/>
      <c r="C629" s="28"/>
      <c r="D629" s="28"/>
      <c r="E629" s="28"/>
      <c r="F629" s="28"/>
      <c r="G629" s="28"/>
    </row>
    <row r="630" s="2" customFormat="1" ht="12.00598" customHeight="1">
      <c r="B630" s="14"/>
      <c r="C630" s="15"/>
      <c r="D630" s="15"/>
      <c r="E630" s="15"/>
      <c r="F630" s="15"/>
      <c r="G630" s="15"/>
    </row>
    <row r="631" s="2" customFormat="1" ht="12.00598" customHeight="1">
      <c r="B631" s="27"/>
      <c r="C631" s="28"/>
      <c r="D631" s="28"/>
      <c r="E631" s="28"/>
      <c r="F631" s="28"/>
      <c r="G631" s="28"/>
    </row>
    <row r="632" s="2" customFormat="1" ht="12.00598" customHeight="1">
      <c r="B632" s="14"/>
      <c r="C632" s="15"/>
      <c r="D632" s="15"/>
      <c r="E632" s="15"/>
      <c r="F632" s="15"/>
      <c r="G632" s="15"/>
    </row>
    <row r="633" s="2" customFormat="1" ht="12.00598" customHeight="1">
      <c r="B633" s="27"/>
      <c r="C633" s="28"/>
      <c r="D633" s="28"/>
      <c r="E633" s="28"/>
      <c r="F633" s="28"/>
      <c r="G633" s="28"/>
    </row>
    <row r="634" s="2" customFormat="1" ht="12.00598" customHeight="1">
      <c r="B634" s="14"/>
      <c r="C634" s="15"/>
      <c r="D634" s="15"/>
      <c r="E634" s="15"/>
      <c r="F634" s="15"/>
      <c r="G634" s="15"/>
    </row>
    <row r="635" s="2" customFormat="1" ht="12.00598" customHeight="1">
      <c r="B635" s="27"/>
      <c r="C635" s="28"/>
      <c r="D635" s="28"/>
      <c r="E635" s="28"/>
      <c r="F635" s="28"/>
      <c r="G635" s="28"/>
    </row>
    <row r="636" s="2" customFormat="1" ht="12.00598" customHeight="1">
      <c r="B636" s="14"/>
      <c r="C636" s="15"/>
      <c r="D636" s="15"/>
      <c r="E636" s="15"/>
      <c r="F636" s="15"/>
      <c r="G636" s="15"/>
    </row>
    <row r="637" s="2" customFormat="1" ht="12.00598" customHeight="1">
      <c r="B637" s="27"/>
      <c r="C637" s="28"/>
      <c r="D637" s="28"/>
      <c r="E637" s="28"/>
      <c r="F637" s="28"/>
      <c r="G637" s="28"/>
    </row>
    <row r="638" s="2" customFormat="1" ht="12.00598" customHeight="1">
      <c r="B638" s="14"/>
      <c r="C638" s="15"/>
      <c r="D638" s="15"/>
      <c r="E638" s="15"/>
      <c r="F638" s="15"/>
      <c r="G638" s="15"/>
    </row>
    <row r="639" s="2" customFormat="1" ht="12.00598" customHeight="1">
      <c r="B639" s="27"/>
      <c r="C639" s="28"/>
      <c r="D639" s="28"/>
      <c r="E639" s="28"/>
      <c r="F639" s="28"/>
      <c r="G639" s="28"/>
    </row>
    <row r="640" s="2" customFormat="1" ht="12.00598" customHeight="1">
      <c r="B640" s="14"/>
      <c r="C640" s="15"/>
      <c r="D640" s="15"/>
      <c r="E640" s="15"/>
      <c r="F640" s="15"/>
      <c r="G640" s="15"/>
    </row>
    <row r="641" s="2" customFormat="1" ht="12.00598" customHeight="1">
      <c r="B641" s="27"/>
      <c r="C641" s="28"/>
      <c r="D641" s="28"/>
      <c r="E641" s="28"/>
      <c r="F641" s="28"/>
      <c r="G641" s="28"/>
    </row>
    <row r="642" s="2" customFormat="1" ht="12.00598" customHeight="1">
      <c r="B642" s="14"/>
      <c r="C642" s="15"/>
      <c r="D642" s="15"/>
      <c r="E642" s="15"/>
      <c r="F642" s="15"/>
      <c r="G642" s="15"/>
    </row>
    <row r="643" s="2" customFormat="1" ht="12.00598" customHeight="1">
      <c r="B643" s="27"/>
      <c r="C643" s="28"/>
      <c r="D643" s="28"/>
      <c r="E643" s="28"/>
      <c r="F643" s="28"/>
      <c r="G643" s="28"/>
    </row>
    <row r="644" s="2" customFormat="1" ht="12.00598" customHeight="1">
      <c r="B644" s="14"/>
      <c r="C644" s="15"/>
      <c r="D644" s="15"/>
      <c r="E644" s="15"/>
      <c r="F644" s="15"/>
      <c r="G644" s="15"/>
    </row>
    <row r="645" s="2" customFormat="1" ht="12.00598" customHeight="1">
      <c r="B645" s="27"/>
      <c r="C645" s="28"/>
      <c r="D645" s="28"/>
      <c r="E645" s="28"/>
      <c r="F645" s="28"/>
      <c r="G645" s="28"/>
    </row>
    <row r="646" s="2" customFormat="1" ht="12.00598" customHeight="1">
      <c r="B646" s="14"/>
      <c r="C646" s="15"/>
      <c r="D646" s="15"/>
      <c r="E646" s="15"/>
      <c r="F646" s="15"/>
      <c r="G646" s="15"/>
    </row>
    <row r="647" s="2" customFormat="1" ht="12.00598" customHeight="1">
      <c r="B647" s="27"/>
      <c r="C647" s="28"/>
      <c r="D647" s="28"/>
      <c r="E647" s="28"/>
      <c r="F647" s="28"/>
      <c r="G647" s="28"/>
    </row>
    <row r="648" s="2" customFormat="1" ht="12.00598" customHeight="1">
      <c r="B648" s="14"/>
      <c r="C648" s="15"/>
      <c r="D648" s="15"/>
      <c r="E648" s="15"/>
      <c r="F648" s="15"/>
      <c r="G648" s="15"/>
    </row>
    <row r="649" s="2" customFormat="1" ht="12.00598" customHeight="1">
      <c r="B649" s="27"/>
      <c r="C649" s="28"/>
      <c r="D649" s="28"/>
      <c r="E649" s="28"/>
      <c r="F649" s="28"/>
      <c r="G649" s="28"/>
    </row>
    <row r="650" s="2" customFormat="1" ht="12.00598" customHeight="1">
      <c r="B650" s="14"/>
      <c r="C650" s="15"/>
      <c r="D650" s="15"/>
      <c r="E650" s="15"/>
      <c r="F650" s="15"/>
      <c r="G650" s="15"/>
    </row>
    <row r="651" s="3" customFormat="1" ht="20.12597" customHeight="1">
      <c r="B651" s="21" t="s">
        <v>66</v>
      </c>
      <c r="C651" s="22"/>
      <c r="D651" s="23"/>
      <c r="E651" s="23"/>
      <c r="F651" s="24"/>
      <c r="G651" s="25">
        <f>SUM(G589:G650)</f>
        <v>0</v>
      </c>
    </row>
    <row r="652" s="1" customFormat="1" ht="12">
      <c r="B652" s="5" t="s">
        <v>52</v>
      </c>
    </row>
    <row r="653" s="1" customFormat="1" ht="12">
      <c r="B653" s="5" t="s">
        <v>53</v>
      </c>
    </row>
    <row r="654" s="1" customFormat="1" ht="12.00598" customHeight="1">
      <c r="D654" s="26" t="s">
        <v>176</v>
      </c>
    </row>
    <row r="655" s="1" customFormat="1" ht="12">
      <c r="B655" s="5" t="s">
        <v>1</v>
      </c>
    </row>
    <row r="656" s="1" customFormat="1" ht="12">
      <c r="B656" s="5" t="s">
        <v>3</v>
      </c>
    </row>
    <row r="657" s="1" customFormat="1" ht="12">
      <c r="B657" s="5" t="s">
        <v>4</v>
      </c>
    </row>
    <row r="658" s="1" customFormat="1" ht="12">
      <c r="B658" s="5" t="s">
        <v>5</v>
      </c>
    </row>
    <row r="659" s="1" customFormat="1" ht="12">
      <c r="G659" s="6" t="s">
        <v>177</v>
      </c>
    </row>
    <row r="660" s="2" customFormat="1" ht="27.49196" customHeight="1">
      <c r="B660" s="7" t="s">
        <v>7</v>
      </c>
      <c r="C660" s="7" t="s">
        <v>8</v>
      </c>
      <c r="D660" s="7" t="s">
        <v>9</v>
      </c>
      <c r="E660" s="7" t="s">
        <v>10</v>
      </c>
      <c r="F660" s="7" t="s">
        <v>11</v>
      </c>
      <c r="G660" s="8" t="s">
        <v>12</v>
      </c>
    </row>
    <row r="661" s="2" customFormat="1" ht="12.00598" customHeight="1">
      <c r="A661" s="2">
        <v>520</v>
      </c>
      <c r="B661" s="9" t="s">
        <v>178</v>
      </c>
      <c r="C661" s="10" t="s">
        <v>177</v>
      </c>
      <c r="D661" s="16"/>
      <c r="E661" s="17"/>
      <c r="F661" s="13"/>
      <c r="G661" s="13"/>
    </row>
    <row r="662" s="2" customFormat="1" ht="12.00598" customHeight="1">
      <c r="B662" s="14"/>
      <c r="C662" s="15"/>
      <c r="D662" s="15"/>
      <c r="E662" s="15"/>
      <c r="F662" s="15"/>
      <c r="G662" s="15"/>
    </row>
    <row r="663" s="2" customFormat="1" ht="24.01196" customHeight="1">
      <c r="A663" s="2">
        <v>799</v>
      </c>
      <c r="B663" s="9" t="s">
        <v>179</v>
      </c>
      <c r="C663" s="10" t="s">
        <v>180</v>
      </c>
      <c r="D663" s="16" t="s">
        <v>181</v>
      </c>
      <c r="E663" s="17">
        <v>1</v>
      </c>
      <c r="F663" s="18">
        <v>50000</v>
      </c>
      <c r="G663" s="13">
        <v>50000</v>
      </c>
    </row>
    <row r="664" s="2" customFormat="1" ht="12.00598" customHeight="1">
      <c r="B664" s="14"/>
      <c r="C664" s="15"/>
      <c r="D664" s="15"/>
      <c r="E664" s="15"/>
      <c r="F664" s="15"/>
      <c r="G664" s="15"/>
    </row>
    <row r="665" s="2" customFormat="1" ht="12.00598" customHeight="1">
      <c r="A665" s="2">
        <v>832</v>
      </c>
      <c r="B665" s="9"/>
      <c r="C665" s="10" t="s">
        <v>182</v>
      </c>
      <c r="D665" s="16" t="s">
        <v>19</v>
      </c>
      <c r="E665" s="19">
        <f>G663</f>
        <v>50000</v>
      </c>
      <c r="F665" s="20">
        <v>0</v>
      </c>
      <c r="G665" s="13">
        <f>IF(D665 = CHAR(37), E665*F665/100,E665*F665)</f>
        <v>0</v>
      </c>
    </row>
    <row r="666" s="2" customFormat="1" ht="12.00598" customHeight="1">
      <c r="B666" s="14"/>
      <c r="C666" s="15"/>
      <c r="D666" s="15"/>
      <c r="E666" s="15"/>
      <c r="F666" s="15"/>
      <c r="G666" s="15"/>
    </row>
    <row r="667" s="2" customFormat="1" ht="12.00598" customHeight="1">
      <c r="A667" s="2">
        <v>675</v>
      </c>
      <c r="B667" s="9" t="s">
        <v>183</v>
      </c>
      <c r="C667" s="10" t="s">
        <v>184</v>
      </c>
      <c r="D667" s="16"/>
      <c r="E667" s="19"/>
      <c r="F667" s="13"/>
      <c r="G667" s="13"/>
    </row>
    <row r="668" s="2" customFormat="1" ht="12.00598" customHeight="1">
      <c r="B668" s="14"/>
      <c r="C668" s="15"/>
      <c r="D668" s="15"/>
      <c r="E668" s="15"/>
      <c r="F668" s="15"/>
      <c r="G668" s="15"/>
    </row>
    <row r="669" s="2" customFormat="1" ht="24.01196" customHeight="1">
      <c r="A669" s="2">
        <v>676</v>
      </c>
      <c r="B669" s="9"/>
      <c r="C669" s="10" t="s">
        <v>185</v>
      </c>
      <c r="D669" s="16"/>
      <c r="E669" s="19"/>
      <c r="F669" s="13"/>
      <c r="G669" s="13"/>
    </row>
    <row r="670" s="2" customFormat="1" ht="12.00598" customHeight="1">
      <c r="B670" s="14"/>
      <c r="C670" s="15"/>
      <c r="D670" s="15"/>
      <c r="E670" s="15"/>
      <c r="F670" s="15"/>
      <c r="G670" s="15"/>
    </row>
    <row r="671" s="2" customFormat="1" ht="12.00598" customHeight="1">
      <c r="A671" s="2">
        <v>677</v>
      </c>
      <c r="B671" s="9"/>
      <c r="C671" s="10" t="s">
        <v>186</v>
      </c>
      <c r="D671" s="16" t="s">
        <v>42</v>
      </c>
      <c r="E671" s="17">
        <v>80</v>
      </c>
      <c r="F671" s="20">
        <v>0</v>
      </c>
      <c r="G671" s="13">
        <f>IF(D671 = CHAR(37), E671*F671/100,E671*F671)</f>
        <v>0</v>
      </c>
    </row>
    <row r="672" s="2" customFormat="1" ht="12.00598" customHeight="1">
      <c r="B672" s="14"/>
      <c r="C672" s="15"/>
      <c r="D672" s="15"/>
      <c r="E672" s="15"/>
      <c r="F672" s="15"/>
      <c r="G672" s="15"/>
    </row>
    <row r="673" s="2" customFormat="1" ht="12.00598" customHeight="1">
      <c r="A673" s="2">
        <v>678</v>
      </c>
      <c r="B673" s="9"/>
      <c r="C673" s="10" t="s">
        <v>187</v>
      </c>
      <c r="D673" s="16" t="s">
        <v>42</v>
      </c>
      <c r="E673" s="17">
        <v>20</v>
      </c>
      <c r="F673" s="20">
        <v>0</v>
      </c>
      <c r="G673" s="13">
        <f>IF(D673 = CHAR(37), E673*F673/100,E673*F673)</f>
        <v>0</v>
      </c>
    </row>
    <row r="674" s="2" customFormat="1" ht="12.00598" customHeight="1">
      <c r="B674" s="14"/>
      <c r="C674" s="15"/>
      <c r="D674" s="15"/>
      <c r="E674" s="15"/>
      <c r="F674" s="15"/>
      <c r="G674" s="15"/>
    </row>
    <row r="675" s="2" customFormat="1" ht="12.00598" customHeight="1">
      <c r="A675" s="2">
        <v>679</v>
      </c>
      <c r="B675" s="9"/>
      <c r="C675" s="10" t="s">
        <v>188</v>
      </c>
      <c r="D675" s="16" t="s">
        <v>42</v>
      </c>
      <c r="E675" s="17">
        <v>2</v>
      </c>
      <c r="F675" s="20">
        <v>0</v>
      </c>
      <c r="G675" s="13">
        <f>IF(D675 = CHAR(37), E675*F675/100,E675*F675)</f>
        <v>0</v>
      </c>
    </row>
    <row r="676" s="2" customFormat="1" ht="12.00598" customHeight="1">
      <c r="B676" s="14"/>
      <c r="C676" s="15"/>
      <c r="D676" s="15"/>
      <c r="E676" s="15"/>
      <c r="F676" s="15"/>
      <c r="G676" s="15"/>
    </row>
    <row r="677" s="2" customFormat="1" ht="12.00598" customHeight="1">
      <c r="A677" s="2">
        <v>683</v>
      </c>
      <c r="B677" s="9" t="s">
        <v>189</v>
      </c>
      <c r="C677" s="10" t="s">
        <v>190</v>
      </c>
      <c r="D677" s="16"/>
      <c r="E677" s="17"/>
      <c r="F677" s="13"/>
      <c r="G677" s="13"/>
    </row>
    <row r="678" s="2" customFormat="1" ht="12.00598" customHeight="1">
      <c r="B678" s="14"/>
      <c r="C678" s="15"/>
      <c r="D678" s="15"/>
      <c r="E678" s="15"/>
      <c r="F678" s="15"/>
      <c r="G678" s="15"/>
    </row>
    <row r="679" s="2" customFormat="1" ht="12.00598" customHeight="1">
      <c r="A679" s="2">
        <v>684</v>
      </c>
      <c r="B679" s="9"/>
      <c r="C679" s="10" t="s">
        <v>191</v>
      </c>
      <c r="D679" s="16" t="s">
        <v>26</v>
      </c>
      <c r="E679" s="17">
        <v>1</v>
      </c>
      <c r="F679" s="20">
        <v>0</v>
      </c>
      <c r="G679" s="13">
        <f>IF(D679 = CHAR(37), E679*F679/100,E679*F679)</f>
        <v>0</v>
      </c>
    </row>
    <row r="680" s="2" customFormat="1" ht="12.00598" customHeight="1">
      <c r="B680" s="14"/>
      <c r="C680" s="15"/>
      <c r="D680" s="15"/>
      <c r="E680" s="15"/>
      <c r="F680" s="15"/>
      <c r="G680" s="15"/>
    </row>
    <row r="681" s="2" customFormat="1" ht="12.00598" customHeight="1">
      <c r="A681" s="2">
        <v>686</v>
      </c>
      <c r="B681" s="9" t="s">
        <v>192</v>
      </c>
      <c r="C681" s="10" t="s">
        <v>193</v>
      </c>
      <c r="D681" s="16"/>
      <c r="E681" s="17"/>
      <c r="F681" s="13"/>
      <c r="G681" s="13"/>
    </row>
    <row r="682" s="2" customFormat="1" ht="12.00598" customHeight="1">
      <c r="B682" s="14"/>
      <c r="C682" s="15"/>
      <c r="D682" s="15"/>
      <c r="E682" s="15"/>
      <c r="F682" s="15"/>
      <c r="G682" s="15"/>
    </row>
    <row r="683" s="2" customFormat="1" ht="12.00598" customHeight="1">
      <c r="A683" s="2">
        <v>687</v>
      </c>
      <c r="B683" s="9"/>
      <c r="C683" s="10" t="s">
        <v>194</v>
      </c>
      <c r="D683" s="16" t="s">
        <v>42</v>
      </c>
      <c r="E683" s="17">
        <v>20</v>
      </c>
      <c r="F683" s="20">
        <v>0</v>
      </c>
      <c r="G683" s="13">
        <f>IF(D683 = CHAR(37), E683*F683/100,E683*F683)</f>
        <v>0</v>
      </c>
    </row>
    <row r="684" s="2" customFormat="1" ht="12.00598" customHeight="1">
      <c r="B684" s="14"/>
      <c r="C684" s="15"/>
      <c r="D684" s="15"/>
      <c r="E684" s="15"/>
      <c r="F684" s="15"/>
      <c r="G684" s="15"/>
    </row>
    <row r="685" s="2" customFormat="1" ht="12.00598" customHeight="1">
      <c r="A685" s="2">
        <v>691</v>
      </c>
      <c r="B685" s="9" t="s">
        <v>195</v>
      </c>
      <c r="C685" s="10" t="s">
        <v>196</v>
      </c>
      <c r="D685" s="16" t="s">
        <v>42</v>
      </c>
      <c r="E685" s="17">
        <v>10</v>
      </c>
      <c r="F685" s="20">
        <v>0</v>
      </c>
      <c r="G685" s="13">
        <f>IF(D685 = CHAR(37), E685*F685/100,E685*F685)</f>
        <v>0</v>
      </c>
    </row>
    <row r="686" s="2" customFormat="1" ht="12.00598" customHeight="1">
      <c r="B686" s="14"/>
      <c r="C686" s="15"/>
      <c r="D686" s="15"/>
      <c r="E686" s="15"/>
      <c r="F686" s="15"/>
      <c r="G686" s="15"/>
    </row>
    <row r="687" s="2" customFormat="1" ht="24.01196" customHeight="1">
      <c r="A687" s="2">
        <v>692</v>
      </c>
      <c r="B687" s="9" t="s">
        <v>197</v>
      </c>
      <c r="C687" s="10" t="s">
        <v>198</v>
      </c>
      <c r="D687" s="16" t="s">
        <v>199</v>
      </c>
      <c r="E687" s="17">
        <v>90</v>
      </c>
      <c r="F687" s="20">
        <v>0</v>
      </c>
      <c r="G687" s="13">
        <f>IF(D687 = CHAR(37), E687*F687/100,E687*F687)</f>
        <v>0</v>
      </c>
    </row>
    <row r="688" s="2" customFormat="1" ht="12.00598" customHeight="1">
      <c r="B688" s="14"/>
      <c r="C688" s="15"/>
      <c r="D688" s="15"/>
      <c r="E688" s="15"/>
      <c r="F688" s="15"/>
      <c r="G688" s="15"/>
    </row>
    <row r="689" s="2" customFormat="1" ht="12.00598" customHeight="1">
      <c r="A689" s="2">
        <v>693</v>
      </c>
      <c r="B689" s="9" t="s">
        <v>200</v>
      </c>
      <c r="C689" s="10" t="s">
        <v>201</v>
      </c>
      <c r="D689" s="16" t="s">
        <v>84</v>
      </c>
      <c r="E689" s="17">
        <v>10</v>
      </c>
      <c r="F689" s="20">
        <v>0</v>
      </c>
      <c r="G689" s="13">
        <f>IF(D689 = CHAR(37), E689*F689/100,E689*F689)</f>
        <v>0</v>
      </c>
    </row>
    <row r="690" s="2" customFormat="1" ht="12.00598" customHeight="1">
      <c r="B690" s="14"/>
      <c r="C690" s="15"/>
      <c r="D690" s="15"/>
      <c r="E690" s="15"/>
      <c r="F690" s="15"/>
      <c r="G690" s="15"/>
    </row>
    <row r="691" s="2" customFormat="1" ht="12.00598" customHeight="1">
      <c r="A691" s="2">
        <v>694</v>
      </c>
      <c r="B691" s="9" t="s">
        <v>202</v>
      </c>
      <c r="C691" s="10" t="s">
        <v>203</v>
      </c>
      <c r="D691" s="16"/>
      <c r="E691" s="17"/>
      <c r="F691" s="13"/>
      <c r="G691" s="13"/>
    </row>
    <row r="692" s="2" customFormat="1" ht="12.00598" customHeight="1">
      <c r="B692" s="14"/>
      <c r="C692" s="15"/>
      <c r="D692" s="15"/>
      <c r="E692" s="15"/>
      <c r="F692" s="15"/>
      <c r="G692" s="15"/>
    </row>
    <row r="693" s="2" customFormat="1" ht="12.00598" customHeight="1">
      <c r="A693" s="2">
        <v>696</v>
      </c>
      <c r="B693" s="9"/>
      <c r="C693" s="10" t="s">
        <v>204</v>
      </c>
      <c r="D693" s="16" t="s">
        <v>42</v>
      </c>
      <c r="E693" s="17">
        <v>120</v>
      </c>
      <c r="F693" s="20">
        <v>0</v>
      </c>
      <c r="G693" s="13">
        <f>IF(D693 = CHAR(37), E693*F693/100,E693*F693)</f>
        <v>0</v>
      </c>
    </row>
    <row r="694" s="2" customFormat="1" ht="12.00598" customHeight="1">
      <c r="B694" s="14"/>
      <c r="C694" s="15"/>
      <c r="D694" s="15"/>
      <c r="E694" s="15"/>
      <c r="F694" s="15"/>
      <c r="G694" s="15"/>
    </row>
    <row r="695" s="2" customFormat="1" ht="12.00598" customHeight="1">
      <c r="A695" s="2">
        <v>800</v>
      </c>
      <c r="B695" s="9"/>
      <c r="C695" s="10" t="s">
        <v>205</v>
      </c>
      <c r="D695" s="16" t="s">
        <v>42</v>
      </c>
      <c r="E695" s="17">
        <v>40</v>
      </c>
      <c r="F695" s="20">
        <v>0</v>
      </c>
      <c r="G695" s="13">
        <f>IF(D695 = CHAR(37), E695*F695/100,E695*F695)</f>
        <v>0</v>
      </c>
    </row>
    <row r="696" s="2" customFormat="1" ht="12.00598" customHeight="1">
      <c r="B696" s="14"/>
      <c r="C696" s="15"/>
      <c r="D696" s="15"/>
      <c r="E696" s="15"/>
      <c r="F696" s="15"/>
      <c r="G696" s="15"/>
    </row>
    <row r="697" s="2" customFormat="1" ht="12.00598" customHeight="1">
      <c r="A697" s="2">
        <v>801</v>
      </c>
      <c r="B697" s="9"/>
      <c r="C697" s="10" t="s">
        <v>206</v>
      </c>
      <c r="D697" s="16" t="s">
        <v>42</v>
      </c>
      <c r="E697" s="17">
        <v>20</v>
      </c>
      <c r="F697" s="20">
        <v>0</v>
      </c>
      <c r="G697" s="13">
        <f>IF(D697 = CHAR(37), E697*F697/100,E697*F697)</f>
        <v>0</v>
      </c>
    </row>
    <row r="698" s="2" customFormat="1" ht="12.00598" customHeight="1">
      <c r="B698" s="14"/>
      <c r="C698" s="15"/>
      <c r="D698" s="15"/>
      <c r="E698" s="15"/>
      <c r="F698" s="15"/>
      <c r="G698" s="15"/>
    </row>
    <row r="699" s="2" customFormat="1" ht="24.01196" customHeight="1">
      <c r="A699" s="2">
        <v>699</v>
      </c>
      <c r="B699" s="9" t="s">
        <v>207</v>
      </c>
      <c r="C699" s="10" t="s">
        <v>208</v>
      </c>
      <c r="D699" s="16" t="s">
        <v>44</v>
      </c>
      <c r="E699" s="17">
        <v>20</v>
      </c>
      <c r="F699" s="20">
        <v>0</v>
      </c>
      <c r="G699" s="13">
        <f>IF(D699 = CHAR(37), E699*F699/100,E699*F699)</f>
        <v>0</v>
      </c>
    </row>
    <row r="700" s="2" customFormat="1" ht="12.00598" customHeight="1">
      <c r="B700" s="14"/>
      <c r="C700" s="15"/>
      <c r="D700" s="15"/>
      <c r="E700" s="15"/>
      <c r="F700" s="15"/>
      <c r="G700" s="15"/>
    </row>
    <row r="701" s="2" customFormat="1" ht="12.00598" customHeight="1">
      <c r="A701" s="2">
        <v>700</v>
      </c>
      <c r="B701" s="9" t="s">
        <v>209</v>
      </c>
      <c r="C701" s="10" t="s">
        <v>210</v>
      </c>
      <c r="D701" s="16" t="s">
        <v>211</v>
      </c>
      <c r="E701" s="17">
        <v>5</v>
      </c>
      <c r="F701" s="20">
        <v>0</v>
      </c>
      <c r="G701" s="13">
        <f>IF(D701 = CHAR(37), E701*F701/100,E701*F701)</f>
        <v>0</v>
      </c>
    </row>
    <row r="702" s="2" customFormat="1" ht="12.00598" customHeight="1">
      <c r="B702" s="14"/>
      <c r="C702" s="15"/>
      <c r="D702" s="15"/>
      <c r="E702" s="15"/>
      <c r="F702" s="15"/>
      <c r="G702" s="15"/>
    </row>
    <row r="703" s="2" customFormat="1" ht="12.00598" customHeight="1">
      <c r="A703" s="2">
        <v>701</v>
      </c>
      <c r="B703" s="9" t="s">
        <v>212</v>
      </c>
      <c r="C703" s="10" t="s">
        <v>213</v>
      </c>
      <c r="D703" s="16"/>
      <c r="E703" s="17"/>
      <c r="F703" s="13"/>
      <c r="G703" s="13"/>
    </row>
    <row r="704" s="2" customFormat="1" ht="12.00598" customHeight="1">
      <c r="B704" s="14"/>
      <c r="C704" s="15"/>
      <c r="D704" s="15"/>
      <c r="E704" s="15"/>
      <c r="F704" s="15"/>
      <c r="G704" s="15"/>
    </row>
    <row r="705" s="2" customFormat="1" ht="12.00598" customHeight="1">
      <c r="A705" s="2">
        <v>702</v>
      </c>
      <c r="B705" s="9"/>
      <c r="C705" s="10" t="s">
        <v>214</v>
      </c>
      <c r="D705" s="16"/>
      <c r="E705" s="17"/>
      <c r="F705" s="13"/>
      <c r="G705" s="13"/>
    </row>
    <row r="706" s="2" customFormat="1" ht="12.00598" customHeight="1">
      <c r="B706" s="14"/>
      <c r="C706" s="15"/>
      <c r="D706" s="15"/>
      <c r="E706" s="15"/>
      <c r="F706" s="15"/>
      <c r="G706" s="15"/>
    </row>
    <row r="707" s="2" customFormat="1" ht="24.01196" customHeight="1">
      <c r="A707" s="2">
        <v>703</v>
      </c>
      <c r="B707" s="9"/>
      <c r="C707" s="10" t="s">
        <v>215</v>
      </c>
      <c r="D707" s="16" t="s">
        <v>211</v>
      </c>
      <c r="E707" s="17">
        <v>100</v>
      </c>
      <c r="F707" s="20">
        <v>0</v>
      </c>
      <c r="G707" s="13">
        <f>IF(D707 = CHAR(37), E707*F707/100,E707*F707)</f>
        <v>0</v>
      </c>
    </row>
    <row r="708" s="2" customFormat="1" ht="12.00598" customHeight="1">
      <c r="B708" s="14"/>
      <c r="C708" s="15"/>
      <c r="D708" s="15"/>
      <c r="E708" s="15"/>
      <c r="F708" s="15"/>
      <c r="G708" s="15"/>
    </row>
    <row r="709" s="2" customFormat="1" ht="24.01196" customHeight="1">
      <c r="A709" s="2">
        <v>704</v>
      </c>
      <c r="B709" s="9" t="s">
        <v>216</v>
      </c>
      <c r="C709" s="10" t="s">
        <v>217</v>
      </c>
      <c r="D709" s="16" t="s">
        <v>42</v>
      </c>
      <c r="E709" s="17">
        <v>5</v>
      </c>
      <c r="F709" s="20">
        <v>0</v>
      </c>
      <c r="G709" s="13">
        <f>IF(D709 = CHAR(37), E709*F709/100,E709*F709)</f>
        <v>0</v>
      </c>
    </row>
    <row r="710" s="2" customFormat="1" ht="12.00598" customHeight="1">
      <c r="B710" s="14"/>
      <c r="C710" s="15"/>
      <c r="D710" s="15"/>
      <c r="E710" s="15"/>
      <c r="F710" s="15"/>
      <c r="G710" s="15"/>
    </row>
    <row r="711" s="2" customFormat="1" ht="12.00598" customHeight="1">
      <c r="B711" s="27"/>
      <c r="C711" s="28"/>
      <c r="D711" s="28"/>
      <c r="E711" s="28"/>
      <c r="F711" s="28"/>
      <c r="G711" s="28"/>
    </row>
    <row r="712" s="2" customFormat="1" ht="12.00598" customHeight="1">
      <c r="B712" s="14"/>
      <c r="C712" s="15"/>
      <c r="D712" s="15"/>
      <c r="E712" s="15"/>
      <c r="F712" s="15"/>
      <c r="G712" s="15"/>
    </row>
    <row r="713" s="2" customFormat="1" ht="12.00598" customHeight="1">
      <c r="B713" s="27"/>
      <c r="C713" s="28"/>
      <c r="D713" s="28"/>
      <c r="E713" s="28"/>
      <c r="F713" s="28"/>
      <c r="G713" s="28"/>
    </row>
    <row r="714" s="2" customFormat="1" ht="12.00598" customHeight="1">
      <c r="B714" s="14"/>
      <c r="C714" s="15"/>
      <c r="D714" s="15"/>
      <c r="E714" s="15"/>
      <c r="F714" s="15"/>
      <c r="G714" s="15"/>
    </row>
    <row r="715" s="2" customFormat="1" ht="12.00598" customHeight="1">
      <c r="B715" s="27"/>
      <c r="C715" s="28"/>
      <c r="D715" s="28"/>
      <c r="E715" s="28"/>
      <c r="F715" s="28"/>
      <c r="G715" s="28"/>
    </row>
    <row r="716" s="2" customFormat="1" ht="12.00598" customHeight="1">
      <c r="B716" s="14"/>
      <c r="C716" s="15"/>
      <c r="D716" s="15"/>
      <c r="E716" s="15"/>
      <c r="F716" s="15"/>
      <c r="G716" s="15"/>
    </row>
    <row r="717" s="2" customFormat="1" ht="12.00598" customHeight="1">
      <c r="B717" s="27"/>
      <c r="C717" s="28"/>
      <c r="D717" s="28"/>
      <c r="E717" s="28"/>
      <c r="F717" s="28"/>
      <c r="G717" s="28"/>
    </row>
    <row r="718" s="2" customFormat="1" ht="12.00598" customHeight="1">
      <c r="B718" s="14"/>
      <c r="C718" s="15"/>
      <c r="D718" s="15"/>
      <c r="E718" s="15"/>
      <c r="F718" s="15"/>
      <c r="G718" s="15"/>
    </row>
    <row r="719" s="2" customFormat="1" ht="12.00598" customHeight="1">
      <c r="B719" s="27"/>
      <c r="C719" s="28"/>
      <c r="D719" s="28"/>
      <c r="E719" s="28"/>
      <c r="F719" s="28"/>
      <c r="G719" s="28"/>
    </row>
    <row r="720" s="2" customFormat="1" ht="12.00598" customHeight="1">
      <c r="B720" s="14"/>
      <c r="C720" s="15"/>
      <c r="D720" s="15"/>
      <c r="E720" s="15"/>
      <c r="F720" s="15"/>
      <c r="G720" s="15"/>
    </row>
    <row r="721" s="3" customFormat="1" ht="20.12597" customHeight="1">
      <c r="B721" s="21" t="s">
        <v>66</v>
      </c>
      <c r="C721" s="22"/>
      <c r="D721" s="23"/>
      <c r="E721" s="23"/>
      <c r="F721" s="24"/>
      <c r="G721" s="25">
        <f>SUM(G661:G720)</f>
        <v>50000</v>
      </c>
    </row>
    <row r="722" s="1" customFormat="1" ht="12">
      <c r="B722" s="5" t="s">
        <v>52</v>
      </c>
    </row>
    <row r="723" s="1" customFormat="1" ht="12">
      <c r="B723" s="5" t="s">
        <v>53</v>
      </c>
    </row>
    <row r="724" s="1" customFormat="1" ht="12.00598" customHeight="1">
      <c r="D724" s="26" t="s">
        <v>218</v>
      </c>
    </row>
    <row r="725" s="1" customFormat="1" ht="12">
      <c r="B725" s="5" t="s">
        <v>1</v>
      </c>
    </row>
    <row r="726" s="1" customFormat="1" ht="12">
      <c r="B726" s="5" t="s">
        <v>3</v>
      </c>
    </row>
    <row r="727" s="1" customFormat="1" ht="12">
      <c r="B727" s="5" t="s">
        <v>4</v>
      </c>
    </row>
    <row r="728" s="1" customFormat="1" ht="12">
      <c r="B728" s="5" t="s">
        <v>5</v>
      </c>
    </row>
    <row r="729" s="1" customFormat="1" ht="12">
      <c r="G729" s="6" t="s">
        <v>219</v>
      </c>
    </row>
    <row r="730" s="2" customFormat="1" ht="27.49196" customHeight="1">
      <c r="B730" s="7" t="s">
        <v>7</v>
      </c>
      <c r="C730" s="7" t="s">
        <v>8</v>
      </c>
      <c r="D730" s="7" t="s">
        <v>9</v>
      </c>
      <c r="E730" s="7" t="s">
        <v>10</v>
      </c>
      <c r="F730" s="7" t="s">
        <v>11</v>
      </c>
      <c r="G730" s="8" t="s">
        <v>12</v>
      </c>
    </row>
    <row r="731" s="2" customFormat="1" ht="12.00598" customHeight="1">
      <c r="A731" s="2">
        <v>521</v>
      </c>
      <c r="B731" s="9" t="s">
        <v>220</v>
      </c>
      <c r="C731" s="10" t="s">
        <v>219</v>
      </c>
      <c r="D731" s="16"/>
      <c r="E731" s="17"/>
      <c r="F731" s="13"/>
      <c r="G731" s="13"/>
    </row>
    <row r="732" s="2" customFormat="1" ht="12.00598" customHeight="1">
      <c r="B732" s="14"/>
      <c r="C732" s="15"/>
      <c r="D732" s="15"/>
      <c r="E732" s="15"/>
      <c r="F732" s="15"/>
      <c r="G732" s="15"/>
    </row>
    <row r="733" s="2" customFormat="1" ht="12.00598" customHeight="1">
      <c r="A733" s="2">
        <v>706</v>
      </c>
      <c r="B733" s="9" t="s">
        <v>221</v>
      </c>
      <c r="C733" s="10" t="s">
        <v>222</v>
      </c>
      <c r="D733" s="16"/>
      <c r="E733" s="17"/>
      <c r="F733" s="13"/>
      <c r="G733" s="13"/>
    </row>
    <row r="734" s="2" customFormat="1" ht="12.00598" customHeight="1">
      <c r="B734" s="14"/>
      <c r="C734" s="15"/>
      <c r="D734" s="15"/>
      <c r="E734" s="15"/>
      <c r="F734" s="15"/>
      <c r="G734" s="15"/>
    </row>
    <row r="735" s="2" customFormat="1" ht="12.00598" customHeight="1">
      <c r="A735" s="2">
        <v>707</v>
      </c>
      <c r="B735" s="9"/>
      <c r="C735" s="10" t="s">
        <v>223</v>
      </c>
      <c r="D735" s="16" t="s">
        <v>84</v>
      </c>
      <c r="E735" s="17">
        <v>20</v>
      </c>
      <c r="F735" s="20">
        <v>0</v>
      </c>
      <c r="G735" s="13">
        <f>IF(D735 = CHAR(37), E735*F735/100,E735*F735)</f>
        <v>0</v>
      </c>
    </row>
    <row r="736" s="2" customFormat="1" ht="12.00598" customHeight="1">
      <c r="B736" s="14"/>
      <c r="C736" s="15"/>
      <c r="D736" s="15"/>
      <c r="E736" s="15"/>
      <c r="F736" s="15"/>
      <c r="G736" s="15"/>
    </row>
    <row r="737" s="2" customFormat="1" ht="12.00598" customHeight="1">
      <c r="A737" s="2">
        <v>708</v>
      </c>
      <c r="B737" s="9"/>
      <c r="C737" s="10" t="s">
        <v>224</v>
      </c>
      <c r="D737" s="16" t="s">
        <v>84</v>
      </c>
      <c r="E737" s="17">
        <v>15</v>
      </c>
      <c r="F737" s="20">
        <v>0</v>
      </c>
      <c r="G737" s="13">
        <f>IF(D737 = CHAR(37), E737*F737/100,E737*F737)</f>
        <v>0</v>
      </c>
    </row>
    <row r="738" s="2" customFormat="1" ht="12.00598" customHeight="1">
      <c r="B738" s="14"/>
      <c r="C738" s="15"/>
      <c r="D738" s="15"/>
      <c r="E738" s="15"/>
      <c r="F738" s="15"/>
      <c r="G738" s="15"/>
    </row>
    <row r="739" s="2" customFormat="1" ht="12.00598" customHeight="1">
      <c r="A739" s="2">
        <v>709</v>
      </c>
      <c r="B739" s="9"/>
      <c r="C739" s="10" t="s">
        <v>225</v>
      </c>
      <c r="D739" s="16" t="s">
        <v>84</v>
      </c>
      <c r="E739" s="17">
        <v>10</v>
      </c>
      <c r="F739" s="20">
        <v>0</v>
      </c>
      <c r="G739" s="13">
        <f>IF(D739 = CHAR(37), E739*F739/100,E739*F739)</f>
        <v>0</v>
      </c>
    </row>
    <row r="740" s="2" customFormat="1" ht="12.00598" customHeight="1">
      <c r="B740" s="14"/>
      <c r="C740" s="15"/>
      <c r="D740" s="15"/>
      <c r="E740" s="15"/>
      <c r="F740" s="15"/>
      <c r="G740" s="15"/>
    </row>
    <row r="741" s="2" customFormat="1" ht="12.00598" customHeight="1">
      <c r="A741" s="2">
        <v>710</v>
      </c>
      <c r="B741" s="9"/>
      <c r="C741" s="10" t="s">
        <v>226</v>
      </c>
      <c r="D741" s="16"/>
      <c r="E741" s="17"/>
      <c r="F741" s="13"/>
      <c r="G741" s="13"/>
    </row>
    <row r="742" s="2" customFormat="1" ht="12.00598" customHeight="1">
      <c r="B742" s="14"/>
      <c r="C742" s="15"/>
      <c r="D742" s="15"/>
      <c r="E742" s="15"/>
      <c r="F742" s="15"/>
      <c r="G742" s="15"/>
    </row>
    <row r="743" s="2" customFormat="1" ht="12.00598" customHeight="1">
      <c r="A743" s="2">
        <v>711</v>
      </c>
      <c r="B743" s="9"/>
      <c r="C743" s="10" t="s">
        <v>227</v>
      </c>
      <c r="D743" s="16" t="s">
        <v>84</v>
      </c>
      <c r="E743" s="17">
        <v>30</v>
      </c>
      <c r="F743" s="20">
        <v>0</v>
      </c>
      <c r="G743" s="13">
        <f>IF(D743 = CHAR(37), E743*F743/100,E743*F743)</f>
        <v>0</v>
      </c>
    </row>
    <row r="744" s="2" customFormat="1" ht="12.00598" customHeight="1">
      <c r="B744" s="14"/>
      <c r="C744" s="15"/>
      <c r="D744" s="15"/>
      <c r="E744" s="15"/>
      <c r="F744" s="15"/>
      <c r="G744" s="15"/>
    </row>
    <row r="745" s="2" customFormat="1" ht="12.00598" customHeight="1">
      <c r="A745" s="2">
        <v>712</v>
      </c>
      <c r="B745" s="9"/>
      <c r="C745" s="10" t="s">
        <v>228</v>
      </c>
      <c r="D745" s="16" t="s">
        <v>84</v>
      </c>
      <c r="E745" s="17">
        <v>16</v>
      </c>
      <c r="F745" s="20">
        <v>0</v>
      </c>
      <c r="G745" s="13">
        <f>IF(D745 = CHAR(37), E745*F745/100,E745*F745)</f>
        <v>0</v>
      </c>
    </row>
    <row r="746" s="2" customFormat="1" ht="12.00598" customHeight="1">
      <c r="B746" s="14"/>
      <c r="C746" s="15"/>
      <c r="D746" s="15"/>
      <c r="E746" s="15"/>
      <c r="F746" s="15"/>
      <c r="G746" s="15"/>
    </row>
    <row r="747" s="2" customFormat="1" ht="12.00598" customHeight="1">
      <c r="A747" s="2">
        <v>713</v>
      </c>
      <c r="B747" s="9"/>
      <c r="C747" s="10" t="s">
        <v>229</v>
      </c>
      <c r="D747" s="16" t="s">
        <v>84</v>
      </c>
      <c r="E747" s="17">
        <v>45</v>
      </c>
      <c r="F747" s="20">
        <v>0</v>
      </c>
      <c r="G747" s="13">
        <f>IF(D747 = CHAR(37), E747*F747/100,E747*F747)</f>
        <v>0</v>
      </c>
    </row>
    <row r="748" s="2" customFormat="1" ht="12.00598" customHeight="1">
      <c r="B748" s="14"/>
      <c r="C748" s="15"/>
      <c r="D748" s="15"/>
      <c r="E748" s="15"/>
      <c r="F748" s="15"/>
      <c r="G748" s="15"/>
    </row>
    <row r="749" s="2" customFormat="1" ht="24.01196" customHeight="1">
      <c r="A749" s="2">
        <v>714</v>
      </c>
      <c r="B749" s="9" t="s">
        <v>230</v>
      </c>
      <c r="C749" s="10" t="s">
        <v>231</v>
      </c>
      <c r="D749" s="16"/>
      <c r="E749" s="17"/>
      <c r="F749" s="13"/>
      <c r="G749" s="13"/>
    </row>
    <row r="750" s="2" customFormat="1" ht="12.00598" customHeight="1">
      <c r="B750" s="14"/>
      <c r="C750" s="15"/>
      <c r="D750" s="15"/>
      <c r="E750" s="15"/>
      <c r="F750" s="15"/>
      <c r="G750" s="15"/>
    </row>
    <row r="751" s="2" customFormat="1" ht="12.00598" customHeight="1">
      <c r="A751" s="2">
        <v>715</v>
      </c>
      <c r="B751" s="9"/>
      <c r="C751" s="10" t="s">
        <v>232</v>
      </c>
      <c r="D751" s="16" t="s">
        <v>84</v>
      </c>
      <c r="E751" s="17">
        <v>55</v>
      </c>
      <c r="F751" s="20">
        <v>0</v>
      </c>
      <c r="G751" s="13">
        <f>IF(D751 = CHAR(37), E751*F751/100,E751*F751)</f>
        <v>0</v>
      </c>
    </row>
    <row r="752" s="2" customFormat="1" ht="12.00598" customHeight="1">
      <c r="B752" s="14"/>
      <c r="C752" s="15"/>
      <c r="D752" s="15"/>
      <c r="E752" s="15"/>
      <c r="F752" s="15"/>
      <c r="G752" s="15"/>
    </row>
    <row r="753" s="2" customFormat="1" ht="12.00598" customHeight="1">
      <c r="B753" s="27"/>
      <c r="C753" s="28"/>
      <c r="D753" s="28"/>
      <c r="E753" s="28"/>
      <c r="F753" s="28"/>
      <c r="G753" s="28"/>
    </row>
    <row r="754" s="2" customFormat="1" ht="12.00598" customHeight="1">
      <c r="B754" s="14"/>
      <c r="C754" s="15"/>
      <c r="D754" s="15"/>
      <c r="E754" s="15"/>
      <c r="F754" s="15"/>
      <c r="G754" s="15"/>
    </row>
    <row r="755" s="2" customFormat="1" ht="12.00598" customHeight="1">
      <c r="B755" s="27"/>
      <c r="C755" s="28"/>
      <c r="D755" s="28"/>
      <c r="E755" s="28"/>
      <c r="F755" s="28"/>
      <c r="G755" s="28"/>
    </row>
    <row r="756" s="2" customFormat="1" ht="12.00598" customHeight="1">
      <c r="B756" s="14"/>
      <c r="C756" s="15"/>
      <c r="D756" s="15"/>
      <c r="E756" s="15"/>
      <c r="F756" s="15"/>
      <c r="G756" s="15"/>
    </row>
    <row r="757" s="2" customFormat="1" ht="12.00598" customHeight="1">
      <c r="B757" s="27"/>
      <c r="C757" s="28"/>
      <c r="D757" s="28"/>
      <c r="E757" s="28"/>
      <c r="F757" s="28"/>
      <c r="G757" s="28"/>
    </row>
    <row r="758" s="2" customFormat="1" ht="12.00598" customHeight="1">
      <c r="B758" s="14"/>
      <c r="C758" s="15"/>
      <c r="D758" s="15"/>
      <c r="E758" s="15"/>
      <c r="F758" s="15"/>
      <c r="G758" s="15"/>
    </row>
    <row r="759" s="2" customFormat="1" ht="12.00598" customHeight="1">
      <c r="B759" s="27"/>
      <c r="C759" s="28"/>
      <c r="D759" s="28"/>
      <c r="E759" s="28"/>
      <c r="F759" s="28"/>
      <c r="G759" s="28"/>
    </row>
    <row r="760" s="2" customFormat="1" ht="12.00598" customHeight="1">
      <c r="B760" s="14"/>
      <c r="C760" s="15"/>
      <c r="D760" s="15"/>
      <c r="E760" s="15"/>
      <c r="F760" s="15"/>
      <c r="G760" s="15"/>
    </row>
    <row r="761" s="2" customFormat="1" ht="12.00598" customHeight="1">
      <c r="B761" s="27"/>
      <c r="C761" s="28"/>
      <c r="D761" s="28"/>
      <c r="E761" s="28"/>
      <c r="F761" s="28"/>
      <c r="G761" s="28"/>
    </row>
    <row r="762" s="2" customFormat="1" ht="12.00598" customHeight="1">
      <c r="B762" s="14"/>
      <c r="C762" s="15"/>
      <c r="D762" s="15"/>
      <c r="E762" s="15"/>
      <c r="F762" s="15"/>
      <c r="G762" s="15"/>
    </row>
    <row r="763" s="2" customFormat="1" ht="12.00598" customHeight="1">
      <c r="B763" s="27"/>
      <c r="C763" s="28"/>
      <c r="D763" s="28"/>
      <c r="E763" s="28"/>
      <c r="F763" s="28"/>
      <c r="G763" s="28"/>
    </row>
    <row r="764" s="2" customFormat="1" ht="12.00598" customHeight="1">
      <c r="B764" s="14"/>
      <c r="C764" s="15"/>
      <c r="D764" s="15"/>
      <c r="E764" s="15"/>
      <c r="F764" s="15"/>
      <c r="G764" s="15"/>
    </row>
    <row r="765" s="2" customFormat="1" ht="12.00598" customHeight="1">
      <c r="B765" s="27"/>
      <c r="C765" s="28"/>
      <c r="D765" s="28"/>
      <c r="E765" s="28"/>
      <c r="F765" s="28"/>
      <c r="G765" s="28"/>
    </row>
    <row r="766" s="2" customFormat="1" ht="12.00598" customHeight="1">
      <c r="B766" s="14"/>
      <c r="C766" s="15"/>
      <c r="D766" s="15"/>
      <c r="E766" s="15"/>
      <c r="F766" s="15"/>
      <c r="G766" s="15"/>
    </row>
    <row r="767" s="2" customFormat="1" ht="12.00598" customHeight="1">
      <c r="B767" s="27"/>
      <c r="C767" s="28"/>
      <c r="D767" s="28"/>
      <c r="E767" s="28"/>
      <c r="F767" s="28"/>
      <c r="G767" s="28"/>
    </row>
    <row r="768" s="2" customFormat="1" ht="12.00598" customHeight="1">
      <c r="B768" s="14"/>
      <c r="C768" s="15"/>
      <c r="D768" s="15"/>
      <c r="E768" s="15"/>
      <c r="F768" s="15"/>
      <c r="G768" s="15"/>
    </row>
    <row r="769" s="2" customFormat="1" ht="12.00598" customHeight="1">
      <c r="B769" s="27"/>
      <c r="C769" s="28"/>
      <c r="D769" s="28"/>
      <c r="E769" s="28"/>
      <c r="F769" s="28"/>
      <c r="G769" s="28"/>
    </row>
    <row r="770" s="2" customFormat="1" ht="12.00598" customHeight="1">
      <c r="B770" s="14"/>
      <c r="C770" s="15"/>
      <c r="D770" s="15"/>
      <c r="E770" s="15"/>
      <c r="F770" s="15"/>
      <c r="G770" s="15"/>
    </row>
    <row r="771" s="2" customFormat="1" ht="12.00598" customHeight="1">
      <c r="B771" s="27"/>
      <c r="C771" s="28"/>
      <c r="D771" s="28"/>
      <c r="E771" s="28"/>
      <c r="F771" s="28"/>
      <c r="G771" s="28"/>
    </row>
    <row r="772" s="2" customFormat="1" ht="12.00598" customHeight="1">
      <c r="B772" s="14"/>
      <c r="C772" s="15"/>
      <c r="D772" s="15"/>
      <c r="E772" s="15"/>
      <c r="F772" s="15"/>
      <c r="G772" s="15"/>
    </row>
    <row r="773" s="2" customFormat="1" ht="12.00598" customHeight="1">
      <c r="B773" s="27"/>
      <c r="C773" s="28"/>
      <c r="D773" s="28"/>
      <c r="E773" s="28"/>
      <c r="F773" s="28"/>
      <c r="G773" s="28"/>
    </row>
    <row r="774" s="2" customFormat="1" ht="12.00598" customHeight="1">
      <c r="B774" s="14"/>
      <c r="C774" s="15"/>
      <c r="D774" s="15"/>
      <c r="E774" s="15"/>
      <c r="F774" s="15"/>
      <c r="G774" s="15"/>
    </row>
    <row r="775" s="2" customFormat="1" ht="12.00598" customHeight="1">
      <c r="B775" s="27"/>
      <c r="C775" s="28"/>
      <c r="D775" s="28"/>
      <c r="E775" s="28"/>
      <c r="F775" s="28"/>
      <c r="G775" s="28"/>
    </row>
    <row r="776" s="2" customFormat="1" ht="12.00598" customHeight="1">
      <c r="B776" s="14"/>
      <c r="C776" s="15"/>
      <c r="D776" s="15"/>
      <c r="E776" s="15"/>
      <c r="F776" s="15"/>
      <c r="G776" s="15"/>
    </row>
    <row r="777" s="2" customFormat="1" ht="12.00598" customHeight="1">
      <c r="B777" s="27"/>
      <c r="C777" s="28"/>
      <c r="D777" s="28"/>
      <c r="E777" s="28"/>
      <c r="F777" s="28"/>
      <c r="G777" s="28"/>
    </row>
    <row r="778" s="2" customFormat="1" ht="12.00598" customHeight="1">
      <c r="B778" s="14"/>
      <c r="C778" s="15"/>
      <c r="D778" s="15"/>
      <c r="E778" s="15"/>
      <c r="F778" s="15"/>
      <c r="G778" s="15"/>
    </row>
    <row r="779" s="2" customFormat="1" ht="12.00598" customHeight="1">
      <c r="B779" s="27"/>
      <c r="C779" s="28"/>
      <c r="D779" s="28"/>
      <c r="E779" s="28"/>
      <c r="F779" s="28"/>
      <c r="G779" s="28"/>
    </row>
    <row r="780" s="2" customFormat="1" ht="12.00598" customHeight="1">
      <c r="B780" s="14"/>
      <c r="C780" s="15"/>
      <c r="D780" s="15"/>
      <c r="E780" s="15"/>
      <c r="F780" s="15"/>
      <c r="G780" s="15"/>
    </row>
    <row r="781" s="2" customFormat="1" ht="12.00598" customHeight="1">
      <c r="B781" s="27"/>
      <c r="C781" s="28"/>
      <c r="D781" s="28"/>
      <c r="E781" s="28"/>
      <c r="F781" s="28"/>
      <c r="G781" s="28"/>
    </row>
    <row r="782" s="2" customFormat="1" ht="12.00598" customHeight="1">
      <c r="B782" s="14"/>
      <c r="C782" s="15"/>
      <c r="D782" s="15"/>
      <c r="E782" s="15"/>
      <c r="F782" s="15"/>
      <c r="G782" s="15"/>
    </row>
    <row r="783" s="2" customFormat="1" ht="12.00598" customHeight="1">
      <c r="B783" s="27"/>
      <c r="C783" s="28"/>
      <c r="D783" s="28"/>
      <c r="E783" s="28"/>
      <c r="F783" s="28"/>
      <c r="G783" s="28"/>
    </row>
    <row r="784" s="2" customFormat="1" ht="12.00598" customHeight="1">
      <c r="B784" s="14"/>
      <c r="C784" s="15"/>
      <c r="D784" s="15"/>
      <c r="E784" s="15"/>
      <c r="F784" s="15"/>
      <c r="G784" s="15"/>
    </row>
    <row r="785" s="2" customFormat="1" ht="12.00598" customHeight="1">
      <c r="B785" s="27"/>
      <c r="C785" s="28"/>
      <c r="D785" s="28"/>
      <c r="E785" s="28"/>
      <c r="F785" s="28"/>
      <c r="G785" s="28"/>
    </row>
    <row r="786" s="2" customFormat="1" ht="12.00598" customHeight="1">
      <c r="B786" s="14"/>
      <c r="C786" s="15"/>
      <c r="D786" s="15"/>
      <c r="E786" s="15"/>
      <c r="F786" s="15"/>
      <c r="G786" s="15"/>
    </row>
    <row r="787" s="2" customFormat="1" ht="12.00598" customHeight="1">
      <c r="B787" s="27"/>
      <c r="C787" s="28"/>
      <c r="D787" s="28"/>
      <c r="E787" s="28"/>
      <c r="F787" s="28"/>
      <c r="G787" s="28"/>
    </row>
    <row r="788" s="2" customFormat="1" ht="12.00598" customHeight="1">
      <c r="B788" s="14"/>
      <c r="C788" s="15"/>
      <c r="D788" s="15"/>
      <c r="E788" s="15"/>
      <c r="F788" s="15"/>
      <c r="G788" s="15"/>
    </row>
    <row r="789" s="2" customFormat="1" ht="12.00598" customHeight="1">
      <c r="B789" s="27"/>
      <c r="C789" s="28"/>
      <c r="D789" s="28"/>
      <c r="E789" s="28"/>
      <c r="F789" s="28"/>
      <c r="G789" s="28"/>
    </row>
    <row r="790" s="2" customFormat="1" ht="12.00598" customHeight="1">
      <c r="B790" s="14"/>
      <c r="C790" s="15"/>
      <c r="D790" s="15"/>
      <c r="E790" s="15"/>
      <c r="F790" s="15"/>
      <c r="G790" s="15"/>
    </row>
    <row r="791" s="2" customFormat="1" ht="12.00598" customHeight="1">
      <c r="B791" s="27"/>
      <c r="C791" s="28"/>
      <c r="D791" s="28"/>
      <c r="E791" s="28"/>
      <c r="F791" s="28"/>
      <c r="G791" s="28"/>
    </row>
    <row r="792" s="2" customFormat="1" ht="12.00598" customHeight="1">
      <c r="B792" s="14"/>
      <c r="C792" s="15"/>
      <c r="D792" s="15"/>
      <c r="E792" s="15"/>
      <c r="F792" s="15"/>
      <c r="G792" s="15"/>
    </row>
    <row r="793" s="2" customFormat="1" ht="12.00598" customHeight="1">
      <c r="B793" s="27"/>
      <c r="C793" s="28"/>
      <c r="D793" s="28"/>
      <c r="E793" s="28"/>
      <c r="F793" s="28"/>
      <c r="G793" s="28"/>
    </row>
    <row r="794" s="2" customFormat="1" ht="12.00598" customHeight="1">
      <c r="B794" s="14"/>
      <c r="C794" s="15"/>
      <c r="D794" s="15"/>
      <c r="E794" s="15"/>
      <c r="F794" s="15"/>
      <c r="G794" s="15"/>
    </row>
    <row r="795" s="3" customFormat="1" ht="20.12597" customHeight="1">
      <c r="B795" s="21" t="s">
        <v>66</v>
      </c>
      <c r="C795" s="22"/>
      <c r="D795" s="23"/>
      <c r="E795" s="23"/>
      <c r="F795" s="24"/>
      <c r="G795" s="25">
        <f>SUM(G731:G794)</f>
        <v>0</v>
      </c>
    </row>
    <row r="796" s="1" customFormat="1" ht="12">
      <c r="B796" s="5" t="s">
        <v>52</v>
      </c>
    </row>
    <row r="797" s="1" customFormat="1" ht="12">
      <c r="B797" s="5" t="s">
        <v>53</v>
      </c>
    </row>
    <row r="798" s="1" customFormat="1" ht="12.00598" customHeight="1">
      <c r="D798" s="26" t="s">
        <v>233</v>
      </c>
    </row>
    <row r="799" s="1" customFormat="1" ht="12">
      <c r="B799" s="5" t="s">
        <v>1</v>
      </c>
    </row>
    <row r="800" s="1" customFormat="1" ht="12">
      <c r="B800" s="5" t="s">
        <v>3</v>
      </c>
    </row>
    <row r="801" s="1" customFormat="1" ht="12">
      <c r="B801" s="5" t="s">
        <v>4</v>
      </c>
    </row>
    <row r="802" s="1" customFormat="1" ht="12">
      <c r="B802" s="5" t="s">
        <v>5</v>
      </c>
    </row>
    <row r="803" s="1" customFormat="1" ht="12">
      <c r="G803" s="6" t="s">
        <v>234</v>
      </c>
    </row>
    <row r="804" s="2" customFormat="1" ht="27.49196" customHeight="1">
      <c r="B804" s="7" t="s">
        <v>7</v>
      </c>
      <c r="C804" s="7" t="s">
        <v>8</v>
      </c>
      <c r="D804" s="7" t="s">
        <v>9</v>
      </c>
      <c r="E804" s="7" t="s">
        <v>10</v>
      </c>
      <c r="F804" s="7" t="s">
        <v>11</v>
      </c>
      <c r="G804" s="8" t="s">
        <v>12</v>
      </c>
    </row>
    <row r="805" s="2" customFormat="1" ht="12.00598" customHeight="1">
      <c r="A805" s="2">
        <v>723</v>
      </c>
      <c r="B805" s="9" t="s">
        <v>235</v>
      </c>
      <c r="C805" s="10" t="s">
        <v>234</v>
      </c>
      <c r="D805" s="16"/>
      <c r="E805" s="17"/>
      <c r="F805" s="13"/>
      <c r="G805" s="13"/>
    </row>
    <row r="806" s="2" customFormat="1" ht="12.00598" customHeight="1">
      <c r="B806" s="14"/>
      <c r="C806" s="15"/>
      <c r="D806" s="15"/>
      <c r="E806" s="15"/>
      <c r="F806" s="15"/>
      <c r="G806" s="15"/>
    </row>
    <row r="807" s="2" customFormat="1" ht="12.00598" customHeight="1">
      <c r="A807" s="2">
        <v>724</v>
      </c>
      <c r="B807" s="9" t="s">
        <v>236</v>
      </c>
      <c r="C807" s="10" t="s">
        <v>237</v>
      </c>
      <c r="D807" s="16"/>
      <c r="E807" s="17"/>
      <c r="F807" s="13"/>
      <c r="G807" s="13"/>
    </row>
    <row r="808" s="2" customFormat="1" ht="12.00598" customHeight="1">
      <c r="B808" s="14"/>
      <c r="C808" s="15"/>
      <c r="D808" s="15"/>
      <c r="E808" s="15"/>
      <c r="F808" s="15"/>
      <c r="G808" s="15"/>
    </row>
    <row r="809" s="2" customFormat="1" ht="12.00598" customHeight="1">
      <c r="A809" s="2">
        <v>725</v>
      </c>
      <c r="B809" s="9"/>
      <c r="C809" s="10" t="s">
        <v>238</v>
      </c>
      <c r="D809" s="16"/>
      <c r="E809" s="17"/>
      <c r="F809" s="13"/>
      <c r="G809" s="13"/>
    </row>
    <row r="810" s="2" customFormat="1" ht="12.00598" customHeight="1">
      <c r="B810" s="14"/>
      <c r="C810" s="15"/>
      <c r="D810" s="15"/>
      <c r="E810" s="15"/>
      <c r="F810" s="15"/>
      <c r="G810" s="15"/>
    </row>
    <row r="811" s="2" customFormat="1" ht="12.00598" customHeight="1">
      <c r="A811" s="2">
        <v>726</v>
      </c>
      <c r="B811" s="9"/>
      <c r="C811" s="10" t="s">
        <v>239</v>
      </c>
      <c r="D811" s="16" t="s">
        <v>240</v>
      </c>
      <c r="E811" s="17">
        <v>1.5</v>
      </c>
      <c r="F811" s="20">
        <v>0</v>
      </c>
      <c r="G811" s="13">
        <f>IF(D811 = CHAR(37), E811*F811/100,E811*F811)</f>
        <v>0</v>
      </c>
    </row>
    <row r="812" s="2" customFormat="1" ht="12.00598" customHeight="1">
      <c r="B812" s="14"/>
      <c r="C812" s="15"/>
      <c r="D812" s="15"/>
      <c r="E812" s="15"/>
      <c r="F812" s="15"/>
      <c r="G812" s="15"/>
    </row>
    <row r="813" s="2" customFormat="1" ht="12.00598" customHeight="1">
      <c r="A813" s="2">
        <v>727</v>
      </c>
      <c r="B813" s="9"/>
      <c r="C813" s="10" t="s">
        <v>241</v>
      </c>
      <c r="D813" s="16"/>
      <c r="E813" s="17"/>
      <c r="F813" s="13"/>
      <c r="G813" s="13"/>
    </row>
    <row r="814" s="2" customFormat="1" ht="12.00598" customHeight="1">
      <c r="B814" s="14"/>
      <c r="C814" s="15"/>
      <c r="D814" s="15"/>
      <c r="E814" s="15"/>
      <c r="F814" s="15"/>
      <c r="G814" s="15"/>
    </row>
    <row r="815" s="2" customFormat="1" ht="12.00598" customHeight="1">
      <c r="A815" s="2">
        <v>728</v>
      </c>
      <c r="B815" s="9"/>
      <c r="C815" s="10" t="s">
        <v>242</v>
      </c>
      <c r="D815" s="16" t="s">
        <v>240</v>
      </c>
      <c r="E815" s="17">
        <v>0.80000000000000004</v>
      </c>
      <c r="F815" s="20">
        <v>0</v>
      </c>
      <c r="G815" s="13">
        <f>IF(D815 = CHAR(37), E815*F815/100,E815*F815)</f>
        <v>0</v>
      </c>
    </row>
    <row r="816" s="2" customFormat="1" ht="12.00598" customHeight="1">
      <c r="B816" s="14"/>
      <c r="C816" s="15"/>
      <c r="D816" s="15"/>
      <c r="E816" s="15"/>
      <c r="F816" s="15"/>
      <c r="G816" s="15"/>
    </row>
    <row r="817" s="2" customFormat="1" ht="12.00598" customHeight="1">
      <c r="A817" s="2">
        <v>729</v>
      </c>
      <c r="B817" s="9"/>
      <c r="C817" s="10" t="s">
        <v>243</v>
      </c>
      <c r="D817" s="16"/>
      <c r="E817" s="17"/>
      <c r="F817" s="13"/>
      <c r="G817" s="13"/>
    </row>
    <row r="818" s="2" customFormat="1" ht="12.00598" customHeight="1">
      <c r="B818" s="14"/>
      <c r="C818" s="15"/>
      <c r="D818" s="15"/>
      <c r="E818" s="15"/>
      <c r="F818" s="15"/>
      <c r="G818" s="15"/>
    </row>
    <row r="819" s="2" customFormat="1" ht="12.00598" customHeight="1">
      <c r="A819" s="2">
        <v>730</v>
      </c>
      <c r="B819" s="9"/>
      <c r="C819" s="10" t="s">
        <v>244</v>
      </c>
      <c r="D819" s="16" t="s">
        <v>84</v>
      </c>
      <c r="E819" s="17">
        <v>150</v>
      </c>
      <c r="F819" s="20">
        <v>0</v>
      </c>
      <c r="G819" s="13">
        <f>IF(D819 = CHAR(37), E819*F819/100,E819*F819)</f>
        <v>0</v>
      </c>
    </row>
    <row r="820" s="2" customFormat="1" ht="12.00598" customHeight="1">
      <c r="B820" s="14"/>
      <c r="C820" s="15"/>
      <c r="D820" s="15"/>
      <c r="E820" s="15"/>
      <c r="F820" s="15"/>
      <c r="G820" s="15"/>
    </row>
    <row r="821" s="2" customFormat="1" ht="24.01196" customHeight="1">
      <c r="A821" s="2">
        <v>782</v>
      </c>
      <c r="B821" s="9"/>
      <c r="C821" s="10" t="s">
        <v>245</v>
      </c>
      <c r="D821" s="16" t="s">
        <v>211</v>
      </c>
      <c r="E821" s="17">
        <v>15</v>
      </c>
      <c r="F821" s="20">
        <v>0</v>
      </c>
      <c r="G821" s="13">
        <f>IF(D821 = CHAR(37), E821*F821/100,E821*F821)</f>
        <v>0</v>
      </c>
    </row>
    <row r="822" s="2" customFormat="1" ht="12.00598" customHeight="1">
      <c r="B822" s="14"/>
      <c r="C822" s="15"/>
      <c r="D822" s="15"/>
      <c r="E822" s="15"/>
      <c r="F822" s="15"/>
      <c r="G822" s="15"/>
    </row>
    <row r="823" s="2" customFormat="1" ht="12.00598" customHeight="1">
      <c r="A823" s="2">
        <v>829</v>
      </c>
      <c r="B823" s="9"/>
      <c r="C823" s="10" t="s">
        <v>246</v>
      </c>
      <c r="D823" s="16"/>
      <c r="E823" s="17"/>
      <c r="F823" s="13"/>
      <c r="G823" s="13"/>
    </row>
    <row r="824" s="2" customFormat="1" ht="12.00598" customHeight="1">
      <c r="B824" s="14"/>
      <c r="C824" s="15"/>
      <c r="D824" s="15"/>
      <c r="E824" s="15"/>
      <c r="F824" s="15"/>
      <c r="G824" s="15"/>
    </row>
    <row r="825" s="2" customFormat="1" ht="24.01196" customHeight="1">
      <c r="A825" s="2">
        <v>731</v>
      </c>
      <c r="B825" s="9"/>
      <c r="C825" s="10" t="s">
        <v>247</v>
      </c>
      <c r="D825" s="16" t="s">
        <v>240</v>
      </c>
      <c r="E825" s="17">
        <v>0.20000000000000001</v>
      </c>
      <c r="F825" s="20">
        <v>0</v>
      </c>
      <c r="G825" s="13">
        <f>IF(D825 = CHAR(37), E825*F825/100,E825*F825)</f>
        <v>0</v>
      </c>
    </row>
    <row r="826" s="2" customFormat="1" ht="12.00598" customHeight="1">
      <c r="B826" s="14"/>
      <c r="C826" s="15"/>
      <c r="D826" s="15"/>
      <c r="E826" s="15"/>
      <c r="F826" s="15"/>
      <c r="G826" s="15"/>
    </row>
    <row r="827" s="2" customFormat="1" ht="12.00598" customHeight="1">
      <c r="B827" s="27"/>
      <c r="C827" s="28"/>
      <c r="D827" s="28"/>
      <c r="E827" s="28"/>
      <c r="F827" s="28"/>
      <c r="G827" s="28"/>
    </row>
    <row r="828" s="2" customFormat="1" ht="12.00598" customHeight="1">
      <c r="B828" s="14"/>
      <c r="C828" s="15"/>
      <c r="D828" s="15"/>
      <c r="E828" s="15"/>
      <c r="F828" s="15"/>
      <c r="G828" s="15"/>
    </row>
    <row r="829" s="2" customFormat="1" ht="12.00598" customHeight="1">
      <c r="B829" s="27"/>
      <c r="C829" s="28"/>
      <c r="D829" s="28"/>
      <c r="E829" s="28"/>
      <c r="F829" s="28"/>
      <c r="G829" s="28"/>
    </row>
    <row r="830" s="2" customFormat="1" ht="12.00598" customHeight="1">
      <c r="B830" s="14"/>
      <c r="C830" s="15"/>
      <c r="D830" s="15"/>
      <c r="E830" s="15"/>
      <c r="F830" s="15"/>
      <c r="G830" s="15"/>
    </row>
    <row r="831" s="2" customFormat="1" ht="12.00598" customHeight="1">
      <c r="B831" s="27"/>
      <c r="C831" s="28"/>
      <c r="D831" s="28"/>
      <c r="E831" s="28"/>
      <c r="F831" s="28"/>
      <c r="G831" s="28"/>
    </row>
    <row r="832" s="2" customFormat="1" ht="12.00598" customHeight="1">
      <c r="B832" s="14"/>
      <c r="C832" s="15"/>
      <c r="D832" s="15"/>
      <c r="E832" s="15"/>
      <c r="F832" s="15"/>
      <c r="G832" s="15"/>
    </row>
    <row r="833" s="2" customFormat="1" ht="12.00598" customHeight="1">
      <c r="B833" s="27"/>
      <c r="C833" s="28"/>
      <c r="D833" s="28"/>
      <c r="E833" s="28"/>
      <c r="F833" s="28"/>
      <c r="G833" s="28"/>
    </row>
    <row r="834" s="2" customFormat="1" ht="12.00598" customHeight="1">
      <c r="B834" s="14"/>
      <c r="C834" s="15"/>
      <c r="D834" s="15"/>
      <c r="E834" s="15"/>
      <c r="F834" s="15"/>
      <c r="G834" s="15"/>
    </row>
    <row r="835" s="2" customFormat="1" ht="12.00598" customHeight="1">
      <c r="B835" s="27"/>
      <c r="C835" s="28"/>
      <c r="D835" s="28"/>
      <c r="E835" s="28"/>
      <c r="F835" s="28"/>
      <c r="G835" s="28"/>
    </row>
    <row r="836" s="2" customFormat="1" ht="12.00598" customHeight="1">
      <c r="B836" s="14"/>
      <c r="C836" s="15"/>
      <c r="D836" s="15"/>
      <c r="E836" s="15"/>
      <c r="F836" s="15"/>
      <c r="G836" s="15"/>
    </row>
    <row r="837" s="2" customFormat="1" ht="12.00598" customHeight="1">
      <c r="B837" s="27"/>
      <c r="C837" s="28"/>
      <c r="D837" s="28"/>
      <c r="E837" s="28"/>
      <c r="F837" s="28"/>
      <c r="G837" s="28"/>
    </row>
    <row r="838" s="2" customFormat="1" ht="12.00598" customHeight="1">
      <c r="B838" s="14"/>
      <c r="C838" s="15"/>
      <c r="D838" s="15"/>
      <c r="E838" s="15"/>
      <c r="F838" s="15"/>
      <c r="G838" s="15"/>
    </row>
    <row r="839" s="2" customFormat="1" ht="12.00598" customHeight="1">
      <c r="B839" s="27"/>
      <c r="C839" s="28"/>
      <c r="D839" s="28"/>
      <c r="E839" s="28"/>
      <c r="F839" s="28"/>
      <c r="G839" s="28"/>
    </row>
    <row r="840" s="2" customFormat="1" ht="12.00598" customHeight="1">
      <c r="B840" s="14"/>
      <c r="C840" s="15"/>
      <c r="D840" s="15"/>
      <c r="E840" s="15"/>
      <c r="F840" s="15"/>
      <c r="G840" s="15"/>
    </row>
    <row r="841" s="2" customFormat="1" ht="12.00598" customHeight="1">
      <c r="B841" s="27"/>
      <c r="C841" s="28"/>
      <c r="D841" s="28"/>
      <c r="E841" s="28"/>
      <c r="F841" s="28"/>
      <c r="G841" s="28"/>
    </row>
    <row r="842" s="2" customFormat="1" ht="12.00598" customHeight="1">
      <c r="B842" s="14"/>
      <c r="C842" s="15"/>
      <c r="D842" s="15"/>
      <c r="E842" s="15"/>
      <c r="F842" s="15"/>
      <c r="G842" s="15"/>
    </row>
    <row r="843" s="2" customFormat="1" ht="12.00598" customHeight="1">
      <c r="B843" s="27"/>
      <c r="C843" s="28"/>
      <c r="D843" s="28"/>
      <c r="E843" s="28"/>
      <c r="F843" s="28"/>
      <c r="G843" s="28"/>
    </row>
    <row r="844" s="2" customFormat="1" ht="12.00598" customHeight="1">
      <c r="B844" s="14"/>
      <c r="C844" s="15"/>
      <c r="D844" s="15"/>
      <c r="E844" s="15"/>
      <c r="F844" s="15"/>
      <c r="G844" s="15"/>
    </row>
    <row r="845" s="2" customFormat="1" ht="12.00598" customHeight="1">
      <c r="B845" s="27"/>
      <c r="C845" s="28"/>
      <c r="D845" s="28"/>
      <c r="E845" s="28"/>
      <c r="F845" s="28"/>
      <c r="G845" s="28"/>
    </row>
    <row r="846" s="2" customFormat="1" ht="12.00598" customHeight="1">
      <c r="B846" s="14"/>
      <c r="C846" s="15"/>
      <c r="D846" s="15"/>
      <c r="E846" s="15"/>
      <c r="F846" s="15"/>
      <c r="G846" s="15"/>
    </row>
    <row r="847" s="2" customFormat="1" ht="12.00598" customHeight="1">
      <c r="B847" s="27"/>
      <c r="C847" s="28"/>
      <c r="D847" s="28"/>
      <c r="E847" s="28"/>
      <c r="F847" s="28"/>
      <c r="G847" s="28"/>
    </row>
    <row r="848" s="2" customFormat="1" ht="12.00598" customHeight="1">
      <c r="B848" s="14"/>
      <c r="C848" s="15"/>
      <c r="D848" s="15"/>
      <c r="E848" s="15"/>
      <c r="F848" s="15"/>
      <c r="G848" s="15"/>
    </row>
    <row r="849" s="2" customFormat="1" ht="12.00598" customHeight="1">
      <c r="B849" s="27"/>
      <c r="C849" s="28"/>
      <c r="D849" s="28"/>
      <c r="E849" s="28"/>
      <c r="F849" s="28"/>
      <c r="G849" s="28"/>
    </row>
    <row r="850" s="2" customFormat="1" ht="12.00598" customHeight="1">
      <c r="B850" s="14"/>
      <c r="C850" s="15"/>
      <c r="D850" s="15"/>
      <c r="E850" s="15"/>
      <c r="F850" s="15"/>
      <c r="G850" s="15"/>
    </row>
    <row r="851" s="2" customFormat="1" ht="12.00598" customHeight="1">
      <c r="B851" s="27"/>
      <c r="C851" s="28"/>
      <c r="D851" s="28"/>
      <c r="E851" s="28"/>
      <c r="F851" s="28"/>
      <c r="G851" s="28"/>
    </row>
    <row r="852" s="2" customFormat="1" ht="12.00598" customHeight="1">
      <c r="B852" s="14"/>
      <c r="C852" s="15"/>
      <c r="D852" s="15"/>
      <c r="E852" s="15"/>
      <c r="F852" s="15"/>
      <c r="G852" s="15"/>
    </row>
    <row r="853" s="2" customFormat="1" ht="12.00598" customHeight="1">
      <c r="B853" s="27"/>
      <c r="C853" s="28"/>
      <c r="D853" s="28"/>
      <c r="E853" s="28"/>
      <c r="F853" s="28"/>
      <c r="G853" s="28"/>
    </row>
    <row r="854" s="2" customFormat="1" ht="12.00598" customHeight="1">
      <c r="B854" s="14"/>
      <c r="C854" s="15"/>
      <c r="D854" s="15"/>
      <c r="E854" s="15"/>
      <c r="F854" s="15"/>
      <c r="G854" s="15"/>
    </row>
    <row r="855" s="2" customFormat="1" ht="12.00598" customHeight="1">
      <c r="B855" s="27"/>
      <c r="C855" s="28"/>
      <c r="D855" s="28"/>
      <c r="E855" s="28"/>
      <c r="F855" s="28"/>
      <c r="G855" s="28"/>
    </row>
    <row r="856" s="2" customFormat="1" ht="12.00598" customHeight="1">
      <c r="B856" s="14"/>
      <c r="C856" s="15"/>
      <c r="D856" s="15"/>
      <c r="E856" s="15"/>
      <c r="F856" s="15"/>
      <c r="G856" s="15"/>
    </row>
    <row r="857" s="2" customFormat="1" ht="12.00598" customHeight="1">
      <c r="B857" s="27"/>
      <c r="C857" s="28"/>
      <c r="D857" s="28"/>
      <c r="E857" s="28"/>
      <c r="F857" s="28"/>
      <c r="G857" s="28"/>
    </row>
    <row r="858" s="2" customFormat="1" ht="12.00598" customHeight="1">
      <c r="B858" s="14"/>
      <c r="C858" s="15"/>
      <c r="D858" s="15"/>
      <c r="E858" s="15"/>
      <c r="F858" s="15"/>
      <c r="G858" s="15"/>
    </row>
    <row r="859" s="2" customFormat="1" ht="12.00598" customHeight="1">
      <c r="B859" s="27"/>
      <c r="C859" s="28"/>
      <c r="D859" s="28"/>
      <c r="E859" s="28"/>
      <c r="F859" s="28"/>
      <c r="G859" s="28"/>
    </row>
    <row r="860" s="2" customFormat="1" ht="12.00598" customHeight="1">
      <c r="B860" s="14"/>
      <c r="C860" s="15"/>
      <c r="D860" s="15"/>
      <c r="E860" s="15"/>
      <c r="F860" s="15"/>
      <c r="G860" s="15"/>
    </row>
    <row r="861" s="2" customFormat="1" ht="12.00598" customHeight="1">
      <c r="B861" s="27"/>
      <c r="C861" s="28"/>
      <c r="D861" s="28"/>
      <c r="E861" s="28"/>
      <c r="F861" s="28"/>
      <c r="G861" s="28"/>
    </row>
    <row r="862" s="2" customFormat="1" ht="12.00598" customHeight="1">
      <c r="B862" s="14"/>
      <c r="C862" s="15"/>
      <c r="D862" s="15"/>
      <c r="E862" s="15"/>
      <c r="F862" s="15"/>
      <c r="G862" s="15"/>
    </row>
    <row r="863" s="2" customFormat="1" ht="12.00598" customHeight="1">
      <c r="B863" s="27"/>
      <c r="C863" s="28"/>
      <c r="D863" s="28"/>
      <c r="E863" s="28"/>
      <c r="F863" s="28"/>
      <c r="G863" s="28"/>
    </row>
    <row r="864" s="2" customFormat="1" ht="12.00598" customHeight="1">
      <c r="B864" s="14"/>
      <c r="C864" s="15"/>
      <c r="D864" s="15"/>
      <c r="E864" s="15"/>
      <c r="F864" s="15"/>
      <c r="G864" s="15"/>
    </row>
    <row r="865" s="2" customFormat="1" ht="12.00598" customHeight="1">
      <c r="B865" s="27"/>
      <c r="C865" s="28"/>
      <c r="D865" s="28"/>
      <c r="E865" s="28"/>
      <c r="F865" s="28"/>
      <c r="G865" s="28"/>
    </row>
    <row r="866" s="2" customFormat="1" ht="12.00598" customHeight="1">
      <c r="B866" s="14"/>
      <c r="C866" s="15"/>
      <c r="D866" s="15"/>
      <c r="E866" s="15"/>
      <c r="F866" s="15"/>
      <c r="G866" s="15"/>
    </row>
    <row r="867" s="2" customFormat="1" ht="12.00598" customHeight="1">
      <c r="B867" s="27"/>
      <c r="C867" s="28"/>
      <c r="D867" s="28"/>
      <c r="E867" s="28"/>
      <c r="F867" s="28"/>
      <c r="G867" s="28"/>
    </row>
    <row r="868" s="2" customFormat="1" ht="12.00598" customHeight="1">
      <c r="B868" s="14"/>
      <c r="C868" s="15"/>
      <c r="D868" s="15"/>
      <c r="E868" s="15"/>
      <c r="F868" s="15"/>
      <c r="G868" s="15"/>
    </row>
    <row r="869" s="3" customFormat="1" ht="20.12597" customHeight="1">
      <c r="B869" s="21" t="s">
        <v>66</v>
      </c>
      <c r="C869" s="22"/>
      <c r="D869" s="23"/>
      <c r="E869" s="23"/>
      <c r="F869" s="24"/>
      <c r="G869" s="25">
        <f>SUM(G805:G868)</f>
        <v>0</v>
      </c>
    </row>
    <row r="870" s="1" customFormat="1" ht="12">
      <c r="B870" s="5" t="s">
        <v>52</v>
      </c>
    </row>
    <row r="871" s="1" customFormat="1" ht="12">
      <c r="B871" s="5" t="s">
        <v>53</v>
      </c>
    </row>
    <row r="872" s="1" customFormat="1" ht="12.00598" customHeight="1">
      <c r="D872" s="26" t="s">
        <v>248</v>
      </c>
    </row>
    <row r="873" s="1" customFormat="1" ht="12">
      <c r="B873" s="5" t="s">
        <v>1</v>
      </c>
    </row>
    <row r="874" s="1" customFormat="1" ht="12">
      <c r="B874" s="5" t="s">
        <v>3</v>
      </c>
    </row>
    <row r="875" s="1" customFormat="1" ht="12">
      <c r="B875" s="5" t="s">
        <v>4</v>
      </c>
    </row>
    <row r="876" s="1" customFormat="1" ht="12">
      <c r="B876" s="5" t="s">
        <v>5</v>
      </c>
    </row>
    <row r="877" s="1" customFormat="1" ht="12">
      <c r="G877" s="6" t="s">
        <v>249</v>
      </c>
    </row>
    <row r="878" s="2" customFormat="1" ht="27.49196" customHeight="1">
      <c r="B878" s="7" t="s">
        <v>7</v>
      </c>
      <c r="C878" s="7" t="s">
        <v>8</v>
      </c>
      <c r="D878" s="7" t="s">
        <v>9</v>
      </c>
      <c r="E878" s="7" t="s">
        <v>10</v>
      </c>
      <c r="F878" s="7" t="s">
        <v>11</v>
      </c>
      <c r="G878" s="8" t="s">
        <v>12</v>
      </c>
    </row>
    <row r="879" s="2" customFormat="1" ht="12.00598" customHeight="1">
      <c r="A879" s="2">
        <v>732</v>
      </c>
      <c r="B879" s="9" t="s">
        <v>250</v>
      </c>
      <c r="C879" s="10" t="s">
        <v>249</v>
      </c>
      <c r="D879" s="16"/>
      <c r="E879" s="17"/>
      <c r="F879" s="13"/>
      <c r="G879" s="13"/>
    </row>
    <row r="880" s="2" customFormat="1" ht="12.00598" customHeight="1">
      <c r="B880" s="14"/>
      <c r="C880" s="15"/>
      <c r="D880" s="15"/>
      <c r="E880" s="15"/>
      <c r="F880" s="15"/>
      <c r="G880" s="15"/>
    </row>
    <row r="881" s="2" customFormat="1" ht="12.00598" customHeight="1">
      <c r="A881" s="2">
        <v>735</v>
      </c>
      <c r="B881" s="9" t="s">
        <v>251</v>
      </c>
      <c r="C881" s="10" t="s">
        <v>252</v>
      </c>
      <c r="D881" s="16"/>
      <c r="E881" s="17"/>
      <c r="F881" s="13"/>
      <c r="G881" s="13"/>
    </row>
    <row r="882" s="2" customFormat="1" ht="12.00598" customHeight="1">
      <c r="B882" s="14"/>
      <c r="C882" s="15"/>
      <c r="D882" s="15"/>
      <c r="E882" s="15"/>
      <c r="F882" s="15"/>
      <c r="G882" s="15"/>
    </row>
    <row r="883" s="2" customFormat="1" ht="12.00598" customHeight="1">
      <c r="A883" s="2">
        <v>736</v>
      </c>
      <c r="B883" s="9"/>
      <c r="C883" s="10" t="s">
        <v>253</v>
      </c>
      <c r="D883" s="16" t="s">
        <v>42</v>
      </c>
      <c r="E883" s="17">
        <v>3</v>
      </c>
      <c r="F883" s="20">
        <v>0</v>
      </c>
      <c r="G883" s="13">
        <f>IF(D883 = CHAR(37), E883*F883/100,E883*F883)</f>
        <v>0</v>
      </c>
    </row>
    <row r="884" s="2" customFormat="1" ht="12.00598" customHeight="1">
      <c r="B884" s="14"/>
      <c r="C884" s="15"/>
      <c r="D884" s="15"/>
      <c r="E884" s="15"/>
      <c r="F884" s="15"/>
      <c r="G884" s="15"/>
    </row>
    <row r="885" s="2" customFormat="1" ht="12.00598" customHeight="1">
      <c r="A885" s="2">
        <v>737</v>
      </c>
      <c r="B885" s="9"/>
      <c r="C885" s="10" t="s">
        <v>254</v>
      </c>
      <c r="D885" s="16" t="s">
        <v>42</v>
      </c>
      <c r="E885" s="17">
        <v>13</v>
      </c>
      <c r="F885" s="20">
        <v>0</v>
      </c>
      <c r="G885" s="13">
        <f>IF(D885 = CHAR(37), E885*F885/100,E885*F885)</f>
        <v>0</v>
      </c>
    </row>
    <row r="886" s="2" customFormat="1" ht="12.00598" customHeight="1">
      <c r="B886" s="14"/>
      <c r="C886" s="15"/>
      <c r="D886" s="15"/>
      <c r="E886" s="15"/>
      <c r="F886" s="15"/>
      <c r="G886" s="15"/>
    </row>
    <row r="887" s="2" customFormat="1" ht="12.00598" customHeight="1">
      <c r="A887" s="2">
        <v>738</v>
      </c>
      <c r="B887" s="9"/>
      <c r="C887" s="10" t="s">
        <v>255</v>
      </c>
      <c r="D887" s="16" t="s">
        <v>42</v>
      </c>
      <c r="E887" s="17">
        <v>7</v>
      </c>
      <c r="F887" s="20">
        <v>0</v>
      </c>
      <c r="G887" s="13">
        <f>IF(D887 = CHAR(37), E887*F887/100,E887*F887)</f>
        <v>0</v>
      </c>
    </row>
    <row r="888" s="2" customFormat="1" ht="12.00598" customHeight="1">
      <c r="B888" s="14"/>
      <c r="C888" s="15"/>
      <c r="D888" s="15"/>
      <c r="E888" s="15"/>
      <c r="F888" s="15"/>
      <c r="G888" s="15"/>
    </row>
    <row r="889" s="2" customFormat="1" ht="12.00598" customHeight="1">
      <c r="A889" s="2">
        <v>739</v>
      </c>
      <c r="B889" s="9" t="s">
        <v>256</v>
      </c>
      <c r="C889" s="10" t="s">
        <v>257</v>
      </c>
      <c r="D889" s="16"/>
      <c r="E889" s="17"/>
      <c r="F889" s="13"/>
      <c r="G889" s="13"/>
    </row>
    <row r="890" s="2" customFormat="1" ht="12.00598" customHeight="1">
      <c r="B890" s="14"/>
      <c r="C890" s="15"/>
      <c r="D890" s="15"/>
      <c r="E890" s="15"/>
      <c r="F890" s="15"/>
      <c r="G890" s="15"/>
    </row>
    <row r="891" s="2" customFormat="1" ht="12.00598" customHeight="1">
      <c r="A891" s="2">
        <v>740</v>
      </c>
      <c r="B891" s="9"/>
      <c r="C891" s="10" t="s">
        <v>258</v>
      </c>
      <c r="D891" s="16" t="s">
        <v>42</v>
      </c>
      <c r="E891" s="17">
        <v>5</v>
      </c>
      <c r="F891" s="20">
        <v>0</v>
      </c>
      <c r="G891" s="13">
        <f>IF(D891 = CHAR(37), E891*F891/100,E891*F891)</f>
        <v>0</v>
      </c>
    </row>
    <row r="892" s="2" customFormat="1" ht="12.00598" customHeight="1">
      <c r="B892" s="14"/>
      <c r="C892" s="15"/>
      <c r="D892" s="15"/>
      <c r="E892" s="15"/>
      <c r="F892" s="15"/>
      <c r="G892" s="15"/>
    </row>
    <row r="893" s="2" customFormat="1" ht="12.00598" customHeight="1">
      <c r="A893" s="2">
        <v>784</v>
      </c>
      <c r="B893" s="9"/>
      <c r="C893" s="10" t="s">
        <v>259</v>
      </c>
      <c r="D893" s="16" t="s">
        <v>42</v>
      </c>
      <c r="E893" s="17">
        <v>25</v>
      </c>
      <c r="F893" s="20">
        <v>0</v>
      </c>
      <c r="G893" s="13">
        <f>IF(D893 = CHAR(37), E893*F893/100,E893*F893)</f>
        <v>0</v>
      </c>
    </row>
    <row r="894" s="2" customFormat="1" ht="12.00598" customHeight="1">
      <c r="B894" s="14"/>
      <c r="C894" s="15"/>
      <c r="D894" s="15"/>
      <c r="E894" s="15"/>
      <c r="F894" s="15"/>
      <c r="G894" s="15"/>
    </row>
    <row r="895" s="2" customFormat="1" ht="12.00598" customHeight="1">
      <c r="B895" s="27"/>
      <c r="C895" s="28"/>
      <c r="D895" s="28"/>
      <c r="E895" s="28"/>
      <c r="F895" s="28"/>
      <c r="G895" s="28"/>
    </row>
    <row r="896" s="2" customFormat="1" ht="12.00598" customHeight="1">
      <c r="B896" s="14"/>
      <c r="C896" s="15"/>
      <c r="D896" s="15"/>
      <c r="E896" s="15"/>
      <c r="F896" s="15"/>
      <c r="G896" s="15"/>
    </row>
    <row r="897" s="2" customFormat="1" ht="12.00598" customHeight="1">
      <c r="B897" s="27"/>
      <c r="C897" s="28"/>
      <c r="D897" s="28"/>
      <c r="E897" s="28"/>
      <c r="F897" s="28"/>
      <c r="G897" s="28"/>
    </row>
    <row r="898" s="2" customFormat="1" ht="12.00598" customHeight="1">
      <c r="B898" s="14"/>
      <c r="C898" s="15"/>
      <c r="D898" s="15"/>
      <c r="E898" s="15"/>
      <c r="F898" s="15"/>
      <c r="G898" s="15"/>
    </row>
    <row r="899" s="2" customFormat="1" ht="12.00598" customHeight="1">
      <c r="B899" s="27"/>
      <c r="C899" s="28"/>
      <c r="D899" s="28"/>
      <c r="E899" s="28"/>
      <c r="F899" s="28"/>
      <c r="G899" s="28"/>
    </row>
    <row r="900" s="2" customFormat="1" ht="12.00598" customHeight="1">
      <c r="B900" s="14"/>
      <c r="C900" s="15"/>
      <c r="D900" s="15"/>
      <c r="E900" s="15"/>
      <c r="F900" s="15"/>
      <c r="G900" s="15"/>
    </row>
    <row r="901" s="2" customFormat="1" ht="12.00598" customHeight="1">
      <c r="B901" s="27"/>
      <c r="C901" s="28"/>
      <c r="D901" s="28"/>
      <c r="E901" s="28"/>
      <c r="F901" s="28"/>
      <c r="G901" s="28"/>
    </row>
    <row r="902" s="2" customFormat="1" ht="12.00598" customHeight="1">
      <c r="B902" s="14"/>
      <c r="C902" s="15"/>
      <c r="D902" s="15"/>
      <c r="E902" s="15"/>
      <c r="F902" s="15"/>
      <c r="G902" s="15"/>
    </row>
    <row r="903" s="2" customFormat="1" ht="12.00598" customHeight="1">
      <c r="B903" s="27"/>
      <c r="C903" s="28"/>
      <c r="D903" s="28"/>
      <c r="E903" s="28"/>
      <c r="F903" s="28"/>
      <c r="G903" s="28"/>
    </row>
    <row r="904" s="2" customFormat="1" ht="12.00598" customHeight="1">
      <c r="B904" s="14"/>
      <c r="C904" s="15"/>
      <c r="D904" s="15"/>
      <c r="E904" s="15"/>
      <c r="F904" s="15"/>
      <c r="G904" s="15"/>
    </row>
    <row r="905" s="2" customFormat="1" ht="12.00598" customHeight="1">
      <c r="B905" s="27"/>
      <c r="C905" s="28"/>
      <c r="D905" s="28"/>
      <c r="E905" s="28"/>
      <c r="F905" s="28"/>
      <c r="G905" s="28"/>
    </row>
    <row r="906" s="2" customFormat="1" ht="12.00598" customHeight="1">
      <c r="B906" s="14"/>
      <c r="C906" s="15"/>
      <c r="D906" s="15"/>
      <c r="E906" s="15"/>
      <c r="F906" s="15"/>
      <c r="G906" s="15"/>
    </row>
    <row r="907" s="2" customFormat="1" ht="12.00598" customHeight="1">
      <c r="B907" s="27"/>
      <c r="C907" s="28"/>
      <c r="D907" s="28"/>
      <c r="E907" s="28"/>
      <c r="F907" s="28"/>
      <c r="G907" s="28"/>
    </row>
    <row r="908" s="2" customFormat="1" ht="12.00598" customHeight="1">
      <c r="B908" s="14"/>
      <c r="C908" s="15"/>
      <c r="D908" s="15"/>
      <c r="E908" s="15"/>
      <c r="F908" s="15"/>
      <c r="G908" s="15"/>
    </row>
    <row r="909" s="2" customFormat="1" ht="12.00598" customHeight="1">
      <c r="B909" s="27"/>
      <c r="C909" s="28"/>
      <c r="D909" s="28"/>
      <c r="E909" s="28"/>
      <c r="F909" s="28"/>
      <c r="G909" s="28"/>
    </row>
    <row r="910" s="2" customFormat="1" ht="12.00598" customHeight="1">
      <c r="B910" s="14"/>
      <c r="C910" s="15"/>
      <c r="D910" s="15"/>
      <c r="E910" s="15"/>
      <c r="F910" s="15"/>
      <c r="G910" s="15"/>
    </row>
    <row r="911" s="2" customFormat="1" ht="12.00598" customHeight="1">
      <c r="B911" s="27"/>
      <c r="C911" s="28"/>
      <c r="D911" s="28"/>
      <c r="E911" s="28"/>
      <c r="F911" s="28"/>
      <c r="G911" s="28"/>
    </row>
    <row r="912" s="2" customFormat="1" ht="12.00598" customHeight="1">
      <c r="B912" s="14"/>
      <c r="C912" s="15"/>
      <c r="D912" s="15"/>
      <c r="E912" s="15"/>
      <c r="F912" s="15"/>
      <c r="G912" s="15"/>
    </row>
    <row r="913" s="2" customFormat="1" ht="12.00598" customHeight="1">
      <c r="B913" s="27"/>
      <c r="C913" s="28"/>
      <c r="D913" s="28"/>
      <c r="E913" s="28"/>
      <c r="F913" s="28"/>
      <c r="G913" s="28"/>
    </row>
    <row r="914" s="2" customFormat="1" ht="12.00598" customHeight="1">
      <c r="B914" s="14"/>
      <c r="C914" s="15"/>
      <c r="D914" s="15"/>
      <c r="E914" s="15"/>
      <c r="F914" s="15"/>
      <c r="G914" s="15"/>
    </row>
    <row r="915" s="2" customFormat="1" ht="12.00598" customHeight="1">
      <c r="B915" s="27"/>
      <c r="C915" s="28"/>
      <c r="D915" s="28"/>
      <c r="E915" s="28"/>
      <c r="F915" s="28"/>
      <c r="G915" s="28"/>
    </row>
    <row r="916" s="2" customFormat="1" ht="12.00598" customHeight="1">
      <c r="B916" s="14"/>
      <c r="C916" s="15"/>
      <c r="D916" s="15"/>
      <c r="E916" s="15"/>
      <c r="F916" s="15"/>
      <c r="G916" s="15"/>
    </row>
    <row r="917" s="2" customFormat="1" ht="12.00598" customHeight="1">
      <c r="B917" s="27"/>
      <c r="C917" s="28"/>
      <c r="D917" s="28"/>
      <c r="E917" s="28"/>
      <c r="F917" s="28"/>
      <c r="G917" s="28"/>
    </row>
    <row r="918" s="2" customFormat="1" ht="12.00598" customHeight="1">
      <c r="B918" s="14"/>
      <c r="C918" s="15"/>
      <c r="D918" s="15"/>
      <c r="E918" s="15"/>
      <c r="F918" s="15"/>
      <c r="G918" s="15"/>
    </row>
    <row r="919" s="2" customFormat="1" ht="12.00598" customHeight="1">
      <c r="B919" s="27"/>
      <c r="C919" s="28"/>
      <c r="D919" s="28"/>
      <c r="E919" s="28"/>
      <c r="F919" s="28"/>
      <c r="G919" s="28"/>
    </row>
    <row r="920" s="2" customFormat="1" ht="12.00598" customHeight="1">
      <c r="B920" s="14"/>
      <c r="C920" s="15"/>
      <c r="D920" s="15"/>
      <c r="E920" s="15"/>
      <c r="F920" s="15"/>
      <c r="G920" s="15"/>
    </row>
    <row r="921" s="2" customFormat="1" ht="12.00598" customHeight="1">
      <c r="B921" s="27"/>
      <c r="C921" s="28"/>
      <c r="D921" s="28"/>
      <c r="E921" s="28"/>
      <c r="F921" s="28"/>
      <c r="G921" s="28"/>
    </row>
    <row r="922" s="2" customFormat="1" ht="12.00598" customHeight="1">
      <c r="B922" s="14"/>
      <c r="C922" s="15"/>
      <c r="D922" s="15"/>
      <c r="E922" s="15"/>
      <c r="F922" s="15"/>
      <c r="G922" s="15"/>
    </row>
    <row r="923" s="2" customFormat="1" ht="12.00598" customHeight="1">
      <c r="B923" s="27"/>
      <c r="C923" s="28"/>
      <c r="D923" s="28"/>
      <c r="E923" s="28"/>
      <c r="F923" s="28"/>
      <c r="G923" s="28"/>
    </row>
    <row r="924" s="2" customFormat="1" ht="12.00598" customHeight="1">
      <c r="B924" s="14"/>
      <c r="C924" s="15"/>
      <c r="D924" s="15"/>
      <c r="E924" s="15"/>
      <c r="F924" s="15"/>
      <c r="G924" s="15"/>
    </row>
    <row r="925" s="2" customFormat="1" ht="12.00598" customHeight="1">
      <c r="B925" s="27"/>
      <c r="C925" s="28"/>
      <c r="D925" s="28"/>
      <c r="E925" s="28"/>
      <c r="F925" s="28"/>
      <c r="G925" s="28"/>
    </row>
    <row r="926" s="2" customFormat="1" ht="12.00598" customHeight="1">
      <c r="B926" s="14"/>
      <c r="C926" s="15"/>
      <c r="D926" s="15"/>
      <c r="E926" s="15"/>
      <c r="F926" s="15"/>
      <c r="G926" s="15"/>
    </row>
    <row r="927" s="2" customFormat="1" ht="12.00598" customHeight="1">
      <c r="B927" s="27"/>
      <c r="C927" s="28"/>
      <c r="D927" s="28"/>
      <c r="E927" s="28"/>
      <c r="F927" s="28"/>
      <c r="G927" s="28"/>
    </row>
    <row r="928" s="2" customFormat="1" ht="12.00598" customHeight="1">
      <c r="B928" s="14"/>
      <c r="C928" s="15"/>
      <c r="D928" s="15"/>
      <c r="E928" s="15"/>
      <c r="F928" s="15"/>
      <c r="G928" s="15"/>
    </row>
    <row r="929" s="2" customFormat="1" ht="12.00598" customHeight="1">
      <c r="B929" s="27"/>
      <c r="C929" s="28"/>
      <c r="D929" s="28"/>
      <c r="E929" s="28"/>
      <c r="F929" s="28"/>
      <c r="G929" s="28"/>
    </row>
    <row r="930" s="2" customFormat="1" ht="12.00598" customHeight="1">
      <c r="B930" s="14"/>
      <c r="C930" s="15"/>
      <c r="D930" s="15"/>
      <c r="E930" s="15"/>
      <c r="F930" s="15"/>
      <c r="G930" s="15"/>
    </row>
    <row r="931" s="2" customFormat="1" ht="12.00598" customHeight="1">
      <c r="B931" s="27"/>
      <c r="C931" s="28"/>
      <c r="D931" s="28"/>
      <c r="E931" s="28"/>
      <c r="F931" s="28"/>
      <c r="G931" s="28"/>
    </row>
    <row r="932" s="2" customFormat="1" ht="12.00598" customHeight="1">
      <c r="B932" s="14"/>
      <c r="C932" s="15"/>
      <c r="D932" s="15"/>
      <c r="E932" s="15"/>
      <c r="F932" s="15"/>
      <c r="G932" s="15"/>
    </row>
    <row r="933" s="2" customFormat="1" ht="12.00598" customHeight="1">
      <c r="B933" s="27"/>
      <c r="C933" s="28"/>
      <c r="D933" s="28"/>
      <c r="E933" s="28"/>
      <c r="F933" s="28"/>
      <c r="G933" s="28"/>
    </row>
    <row r="934" s="2" customFormat="1" ht="12.00598" customHeight="1">
      <c r="B934" s="14"/>
      <c r="C934" s="15"/>
      <c r="D934" s="15"/>
      <c r="E934" s="15"/>
      <c r="F934" s="15"/>
      <c r="G934" s="15"/>
    </row>
    <row r="935" s="2" customFormat="1" ht="12.00598" customHeight="1">
      <c r="B935" s="27"/>
      <c r="C935" s="28"/>
      <c r="D935" s="28"/>
      <c r="E935" s="28"/>
      <c r="F935" s="28"/>
      <c r="G935" s="28"/>
    </row>
    <row r="936" s="2" customFormat="1" ht="12.00598" customHeight="1">
      <c r="B936" s="14"/>
      <c r="C936" s="15"/>
      <c r="D936" s="15"/>
      <c r="E936" s="15"/>
      <c r="F936" s="15"/>
      <c r="G936" s="15"/>
    </row>
    <row r="937" s="2" customFormat="1" ht="12.00598" customHeight="1">
      <c r="B937" s="27"/>
      <c r="C937" s="28"/>
      <c r="D937" s="28"/>
      <c r="E937" s="28"/>
      <c r="F937" s="28"/>
      <c r="G937" s="28"/>
    </row>
    <row r="938" s="2" customFormat="1" ht="12.00598" customHeight="1">
      <c r="B938" s="14"/>
      <c r="C938" s="15"/>
      <c r="D938" s="15"/>
      <c r="E938" s="15"/>
      <c r="F938" s="15"/>
      <c r="G938" s="15"/>
    </row>
    <row r="939" s="2" customFormat="1" ht="12.00598" customHeight="1">
      <c r="B939" s="27"/>
      <c r="C939" s="28"/>
      <c r="D939" s="28"/>
      <c r="E939" s="28"/>
      <c r="F939" s="28"/>
      <c r="G939" s="28"/>
    </row>
    <row r="940" s="2" customFormat="1" ht="12.00598" customHeight="1">
      <c r="B940" s="14"/>
      <c r="C940" s="15"/>
      <c r="D940" s="15"/>
      <c r="E940" s="15"/>
      <c r="F940" s="15"/>
      <c r="G940" s="15"/>
    </row>
    <row r="941" s="2" customFormat="1" ht="12.00598" customHeight="1">
      <c r="B941" s="27"/>
      <c r="C941" s="28"/>
      <c r="D941" s="28"/>
      <c r="E941" s="28"/>
      <c r="F941" s="28"/>
      <c r="G941" s="28"/>
    </row>
    <row r="942" s="2" customFormat="1" ht="12.00598" customHeight="1">
      <c r="B942" s="14"/>
      <c r="C942" s="15"/>
      <c r="D942" s="15"/>
      <c r="E942" s="15"/>
      <c r="F942" s="15"/>
      <c r="G942" s="15"/>
    </row>
    <row r="943" s="2" customFormat="1" ht="12.00598" customHeight="1">
      <c r="B943" s="27"/>
      <c r="C943" s="28"/>
      <c r="D943" s="28"/>
      <c r="E943" s="28"/>
      <c r="F943" s="28"/>
      <c r="G943" s="28"/>
    </row>
    <row r="944" s="2" customFormat="1" ht="12.00598" customHeight="1">
      <c r="B944" s="14"/>
      <c r="C944" s="15"/>
      <c r="D944" s="15"/>
      <c r="E944" s="15"/>
      <c r="F944" s="15"/>
      <c r="G944" s="15"/>
    </row>
    <row r="945" s="3" customFormat="1" ht="20.12597" customHeight="1">
      <c r="B945" s="21" t="s">
        <v>66</v>
      </c>
      <c r="C945" s="22"/>
      <c r="D945" s="23"/>
      <c r="E945" s="23"/>
      <c r="F945" s="24"/>
      <c r="G945" s="25">
        <f>SUM(G879:G944)</f>
        <v>0</v>
      </c>
    </row>
    <row r="946" s="1" customFormat="1" ht="12">
      <c r="B946" s="5" t="s">
        <v>52</v>
      </c>
    </row>
    <row r="947" s="1" customFormat="1" ht="12">
      <c r="B947" s="5" t="s">
        <v>53</v>
      </c>
    </row>
    <row r="948" s="1" customFormat="1" ht="12.00598" customHeight="1">
      <c r="D948" s="26" t="s">
        <v>260</v>
      </c>
    </row>
    <row r="949" s="1" customFormat="1" ht="12">
      <c r="B949" s="5" t="s">
        <v>1</v>
      </c>
    </row>
    <row r="950" s="1" customFormat="1" ht="12">
      <c r="B950" s="5" t="s">
        <v>3</v>
      </c>
    </row>
    <row r="951" s="1" customFormat="1" ht="12">
      <c r="B951" s="5" t="s">
        <v>4</v>
      </c>
    </row>
    <row r="952" s="1" customFormat="1" ht="12">
      <c r="B952" s="5" t="s">
        <v>5</v>
      </c>
    </row>
    <row r="953" s="1" customFormat="1" ht="12">
      <c r="G953" s="6" t="s">
        <v>261</v>
      </c>
    </row>
    <row r="954" s="2" customFormat="1" ht="27.49196" customHeight="1">
      <c r="B954" s="7" t="s">
        <v>7</v>
      </c>
      <c r="C954" s="7" t="s">
        <v>8</v>
      </c>
      <c r="D954" s="7" t="s">
        <v>9</v>
      </c>
      <c r="E954" s="7" t="s">
        <v>10</v>
      </c>
      <c r="F954" s="7" t="s">
        <v>11</v>
      </c>
      <c r="G954" s="8" t="s">
        <v>12</v>
      </c>
    </row>
    <row r="955" s="2" customFormat="1" ht="24.01196" customHeight="1">
      <c r="A955" s="2">
        <v>733</v>
      </c>
      <c r="B955" s="9" t="s">
        <v>262</v>
      </c>
      <c r="C955" s="10" t="s">
        <v>261</v>
      </c>
      <c r="D955" s="16"/>
      <c r="E955" s="17"/>
      <c r="F955" s="13"/>
      <c r="G955" s="13"/>
    </row>
    <row r="956" s="2" customFormat="1" ht="12.00598" customHeight="1">
      <c r="B956" s="14"/>
      <c r="C956" s="15"/>
      <c r="D956" s="15"/>
      <c r="E956" s="15"/>
      <c r="F956" s="15"/>
      <c r="G956" s="15"/>
    </row>
    <row r="957" s="2" customFormat="1" ht="12.00598" customHeight="1">
      <c r="A957" s="2">
        <v>745</v>
      </c>
      <c r="B957" s="9" t="s">
        <v>263</v>
      </c>
      <c r="C957" s="10" t="s">
        <v>264</v>
      </c>
      <c r="D957" s="16"/>
      <c r="E957" s="17"/>
      <c r="F957" s="13"/>
      <c r="G957" s="13"/>
    </row>
    <row r="958" s="2" customFormat="1" ht="12.00598" customHeight="1">
      <c r="B958" s="14"/>
      <c r="C958" s="15"/>
      <c r="D958" s="15"/>
      <c r="E958" s="15"/>
      <c r="F958" s="15"/>
      <c r="G958" s="15"/>
    </row>
    <row r="959" s="2" customFormat="1" ht="12.00598" customHeight="1">
      <c r="A959" s="2">
        <v>746</v>
      </c>
      <c r="B959" s="9"/>
      <c r="C959" s="10" t="s">
        <v>265</v>
      </c>
      <c r="D959" s="16" t="s">
        <v>84</v>
      </c>
      <c r="E959" s="17">
        <v>20</v>
      </c>
      <c r="F959" s="20">
        <v>0</v>
      </c>
      <c r="G959" s="13">
        <f>IF(D959 = CHAR(37), E959*F959/100,E959*F959)</f>
        <v>0</v>
      </c>
    </row>
    <row r="960" s="2" customFormat="1" ht="12.00598" customHeight="1">
      <c r="B960" s="14"/>
      <c r="C960" s="15"/>
      <c r="D960" s="15"/>
      <c r="E960" s="15"/>
      <c r="F960" s="15"/>
      <c r="G960" s="15"/>
    </row>
    <row r="961" s="2" customFormat="1" ht="12.00598" customHeight="1">
      <c r="A961" s="2">
        <v>830</v>
      </c>
      <c r="B961" s="9" t="s">
        <v>266</v>
      </c>
      <c r="C961" s="10" t="s">
        <v>267</v>
      </c>
      <c r="D961" s="16" t="s">
        <v>44</v>
      </c>
      <c r="E961" s="17">
        <v>20</v>
      </c>
      <c r="F961" s="20">
        <v>0</v>
      </c>
      <c r="G961" s="13">
        <f>IF(D961 = CHAR(37), E961*F961/100,E961*F961)</f>
        <v>0</v>
      </c>
    </row>
    <row r="962" s="2" customFormat="1" ht="12.00598" customHeight="1">
      <c r="B962" s="14"/>
      <c r="C962" s="15"/>
      <c r="D962" s="15"/>
      <c r="E962" s="15"/>
      <c r="F962" s="15"/>
      <c r="G962" s="15"/>
    </row>
    <row r="963" s="2" customFormat="1" ht="12.00598" customHeight="1">
      <c r="A963" s="2">
        <v>805</v>
      </c>
      <c r="B963" s="9" t="s">
        <v>268</v>
      </c>
      <c r="C963" s="10" t="s">
        <v>269</v>
      </c>
      <c r="D963" s="16" t="s">
        <v>46</v>
      </c>
      <c r="E963" s="17">
        <v>8</v>
      </c>
      <c r="F963" s="20">
        <v>0</v>
      </c>
      <c r="G963" s="13">
        <f>IF(D963 = CHAR(37), E963*F963/100,E963*F963)</f>
        <v>0</v>
      </c>
    </row>
    <row r="964" s="2" customFormat="1" ht="12.00598" customHeight="1">
      <c r="B964" s="14"/>
      <c r="C964" s="15"/>
      <c r="D964" s="15"/>
      <c r="E964" s="15"/>
      <c r="F964" s="15"/>
      <c r="G964" s="15"/>
    </row>
    <row r="965" s="2" customFormat="1" ht="12.00598" customHeight="1">
      <c r="A965" s="2">
        <v>748</v>
      </c>
      <c r="B965" s="9" t="s">
        <v>270</v>
      </c>
      <c r="C965" s="10" t="s">
        <v>271</v>
      </c>
      <c r="D965" s="16"/>
      <c r="E965" s="17"/>
      <c r="F965" s="13"/>
      <c r="G965" s="13"/>
    </row>
    <row r="966" s="2" customFormat="1" ht="12.00598" customHeight="1">
      <c r="B966" s="14"/>
      <c r="C966" s="15"/>
      <c r="D966" s="15"/>
      <c r="E966" s="15"/>
      <c r="F966" s="15"/>
      <c r="G966" s="15"/>
    </row>
    <row r="967" s="2" customFormat="1" ht="12.00598" customHeight="1">
      <c r="A967" s="2">
        <v>749</v>
      </c>
      <c r="B967" s="9"/>
      <c r="C967" s="10" t="s">
        <v>272</v>
      </c>
      <c r="D967" s="16" t="s">
        <v>46</v>
      </c>
      <c r="E967" s="17">
        <v>20</v>
      </c>
      <c r="F967" s="20">
        <v>0</v>
      </c>
      <c r="G967" s="13">
        <f>IF(D967 = CHAR(37), E967*F967/100,E967*F967)</f>
        <v>0</v>
      </c>
    </row>
    <row r="968" s="2" customFormat="1" ht="12.00598" customHeight="1">
      <c r="B968" s="14"/>
      <c r="C968" s="15"/>
      <c r="D968" s="15"/>
      <c r="E968" s="15"/>
      <c r="F968" s="15"/>
      <c r="G968" s="15"/>
    </row>
    <row r="969" s="2" customFormat="1" ht="12.00598" customHeight="1">
      <c r="A969" s="2">
        <v>750</v>
      </c>
      <c r="B969" s="9"/>
      <c r="C969" s="10" t="s">
        <v>273</v>
      </c>
      <c r="D969" s="16"/>
      <c r="E969" s="17"/>
      <c r="F969" s="13"/>
      <c r="G969" s="13"/>
    </row>
    <row r="970" s="2" customFormat="1" ht="12.00598" customHeight="1">
      <c r="B970" s="14"/>
      <c r="C970" s="15"/>
      <c r="D970" s="15"/>
      <c r="E970" s="15"/>
      <c r="F970" s="15"/>
      <c r="G970" s="15"/>
    </row>
    <row r="971" s="2" customFormat="1" ht="12.00598" customHeight="1">
      <c r="A971" s="2">
        <v>751</v>
      </c>
      <c r="B971" s="9"/>
      <c r="C971" s="10" t="s">
        <v>274</v>
      </c>
      <c r="D971" s="16" t="s">
        <v>44</v>
      </c>
      <c r="E971" s="17">
        <v>10</v>
      </c>
      <c r="F971" s="20">
        <v>0</v>
      </c>
      <c r="G971" s="13">
        <f>IF(D971 = CHAR(37), E971*F971/100,E971*F971)</f>
        <v>0</v>
      </c>
    </row>
    <row r="972" s="2" customFormat="1" ht="12.00598" customHeight="1">
      <c r="B972" s="14"/>
      <c r="C972" s="15"/>
      <c r="D972" s="15"/>
      <c r="E972" s="15"/>
      <c r="F972" s="15"/>
      <c r="G972" s="15"/>
    </row>
    <row r="973" s="2" customFormat="1" ht="24.01196" customHeight="1">
      <c r="A973" s="2">
        <v>752</v>
      </c>
      <c r="B973" s="9"/>
      <c r="C973" s="10" t="s">
        <v>275</v>
      </c>
      <c r="D973" s="16" t="s">
        <v>44</v>
      </c>
      <c r="E973" s="17">
        <v>28</v>
      </c>
      <c r="F973" s="20">
        <v>0</v>
      </c>
      <c r="G973" s="13">
        <f>IF(D973 = CHAR(37), E973*F973/100,E973*F973)</f>
        <v>0</v>
      </c>
    </row>
    <row r="974" s="2" customFormat="1" ht="12.00598" customHeight="1">
      <c r="B974" s="14"/>
      <c r="C974" s="15"/>
      <c r="D974" s="15"/>
      <c r="E974" s="15"/>
      <c r="F974" s="15"/>
      <c r="G974" s="15"/>
    </row>
    <row r="975" s="2" customFormat="1" ht="12.00598" customHeight="1">
      <c r="A975" s="2">
        <v>753</v>
      </c>
      <c r="B975" s="9" t="s">
        <v>276</v>
      </c>
      <c r="C975" s="10" t="s">
        <v>277</v>
      </c>
      <c r="D975" s="16"/>
      <c r="E975" s="17"/>
      <c r="F975" s="13"/>
      <c r="G975" s="13"/>
    </row>
    <row r="976" s="2" customFormat="1" ht="12.00598" customHeight="1">
      <c r="B976" s="14"/>
      <c r="C976" s="15"/>
      <c r="D976" s="15"/>
      <c r="E976" s="15"/>
      <c r="F976" s="15"/>
      <c r="G976" s="15"/>
    </row>
    <row r="977" s="2" customFormat="1" ht="12.00598" customHeight="1">
      <c r="A977" s="2">
        <v>754</v>
      </c>
      <c r="B977" s="9"/>
      <c r="C977" s="10" t="s">
        <v>278</v>
      </c>
      <c r="D977" s="16" t="s">
        <v>84</v>
      </c>
      <c r="E977" s="17">
        <v>25</v>
      </c>
      <c r="F977" s="20">
        <v>0</v>
      </c>
      <c r="G977" s="13">
        <f>IF(D977 = CHAR(37), E977*F977/100,E977*F977)</f>
        <v>0</v>
      </c>
    </row>
    <row r="978" s="2" customFormat="1" ht="12.00598" customHeight="1">
      <c r="B978" s="14"/>
      <c r="C978" s="15"/>
      <c r="D978" s="15"/>
      <c r="E978" s="15"/>
      <c r="F978" s="15"/>
      <c r="G978" s="15"/>
    </row>
    <row r="979" s="2" customFormat="1" ht="12.00598" customHeight="1">
      <c r="B979" s="27"/>
      <c r="C979" s="28"/>
      <c r="D979" s="28"/>
      <c r="E979" s="28"/>
      <c r="F979" s="28"/>
      <c r="G979" s="28"/>
    </row>
    <row r="980" s="2" customFormat="1" ht="12.00598" customHeight="1">
      <c r="B980" s="14"/>
      <c r="C980" s="15"/>
      <c r="D980" s="15"/>
      <c r="E980" s="15"/>
      <c r="F980" s="15"/>
      <c r="G980" s="15"/>
    </row>
    <row r="981" s="2" customFormat="1" ht="12.00598" customHeight="1">
      <c r="B981" s="27"/>
      <c r="C981" s="28"/>
      <c r="D981" s="28"/>
      <c r="E981" s="28"/>
      <c r="F981" s="28"/>
      <c r="G981" s="28"/>
    </row>
    <row r="982" s="2" customFormat="1" ht="12.00598" customHeight="1">
      <c r="B982" s="14"/>
      <c r="C982" s="15"/>
      <c r="D982" s="15"/>
      <c r="E982" s="15"/>
      <c r="F982" s="15"/>
      <c r="G982" s="15"/>
    </row>
    <row r="983" s="2" customFormat="1" ht="12.00598" customHeight="1">
      <c r="B983" s="27"/>
      <c r="C983" s="28"/>
      <c r="D983" s="28"/>
      <c r="E983" s="28"/>
      <c r="F983" s="28"/>
      <c r="G983" s="28"/>
    </row>
    <row r="984" s="2" customFormat="1" ht="12.00598" customHeight="1">
      <c r="B984" s="14"/>
      <c r="C984" s="15"/>
      <c r="D984" s="15"/>
      <c r="E984" s="15"/>
      <c r="F984" s="15"/>
      <c r="G984" s="15"/>
    </row>
    <row r="985" s="2" customFormat="1" ht="12.00598" customHeight="1">
      <c r="B985" s="27"/>
      <c r="C985" s="28"/>
      <c r="D985" s="28"/>
      <c r="E985" s="28"/>
      <c r="F985" s="28"/>
      <c r="G985" s="28"/>
    </row>
    <row r="986" s="2" customFormat="1" ht="12.00598" customHeight="1">
      <c r="B986" s="14"/>
      <c r="C986" s="15"/>
      <c r="D986" s="15"/>
      <c r="E986" s="15"/>
      <c r="F986" s="15"/>
      <c r="G986" s="15"/>
    </row>
    <row r="987" s="2" customFormat="1" ht="12.00598" customHeight="1">
      <c r="B987" s="27"/>
      <c r="C987" s="28"/>
      <c r="D987" s="28"/>
      <c r="E987" s="28"/>
      <c r="F987" s="28"/>
      <c r="G987" s="28"/>
    </row>
    <row r="988" s="2" customFormat="1" ht="12.00598" customHeight="1">
      <c r="B988" s="14"/>
      <c r="C988" s="15"/>
      <c r="D988" s="15"/>
      <c r="E988" s="15"/>
      <c r="F988" s="15"/>
      <c r="G988" s="15"/>
    </row>
    <row r="989" s="2" customFormat="1" ht="12.00598" customHeight="1">
      <c r="B989" s="27"/>
      <c r="C989" s="28"/>
      <c r="D989" s="28"/>
      <c r="E989" s="28"/>
      <c r="F989" s="28"/>
      <c r="G989" s="28"/>
    </row>
    <row r="990" s="2" customFormat="1" ht="12.00598" customHeight="1">
      <c r="B990" s="14"/>
      <c r="C990" s="15"/>
      <c r="D990" s="15"/>
      <c r="E990" s="15"/>
      <c r="F990" s="15"/>
      <c r="G990" s="15"/>
    </row>
    <row r="991" s="2" customFormat="1" ht="12.00598" customHeight="1">
      <c r="B991" s="27"/>
      <c r="C991" s="28"/>
      <c r="D991" s="28"/>
      <c r="E991" s="28"/>
      <c r="F991" s="28"/>
      <c r="G991" s="28"/>
    </row>
    <row r="992" s="2" customFormat="1" ht="12.00598" customHeight="1">
      <c r="B992" s="14"/>
      <c r="C992" s="15"/>
      <c r="D992" s="15"/>
      <c r="E992" s="15"/>
      <c r="F992" s="15"/>
      <c r="G992" s="15"/>
    </row>
    <row r="993" s="2" customFormat="1" ht="12.00598" customHeight="1">
      <c r="B993" s="27"/>
      <c r="C993" s="28"/>
      <c r="D993" s="28"/>
      <c r="E993" s="28"/>
      <c r="F993" s="28"/>
      <c r="G993" s="28"/>
    </row>
    <row r="994" s="2" customFormat="1" ht="12.00598" customHeight="1">
      <c r="B994" s="14"/>
      <c r="C994" s="15"/>
      <c r="D994" s="15"/>
      <c r="E994" s="15"/>
      <c r="F994" s="15"/>
      <c r="G994" s="15"/>
    </row>
    <row r="995" s="2" customFormat="1" ht="12.00598" customHeight="1">
      <c r="B995" s="27"/>
      <c r="C995" s="28"/>
      <c r="D995" s="28"/>
      <c r="E995" s="28"/>
      <c r="F995" s="28"/>
      <c r="G995" s="28"/>
    </row>
    <row r="996" s="2" customFormat="1" ht="12.00598" customHeight="1">
      <c r="B996" s="14"/>
      <c r="C996" s="15"/>
      <c r="D996" s="15"/>
      <c r="E996" s="15"/>
      <c r="F996" s="15"/>
      <c r="G996" s="15"/>
    </row>
    <row r="997" s="2" customFormat="1" ht="12.00598" customHeight="1">
      <c r="B997" s="27"/>
      <c r="C997" s="28"/>
      <c r="D997" s="28"/>
      <c r="E997" s="28"/>
      <c r="F997" s="28"/>
      <c r="G997" s="28"/>
    </row>
    <row r="998" s="2" customFormat="1" ht="12.00598" customHeight="1">
      <c r="B998" s="14"/>
      <c r="C998" s="15"/>
      <c r="D998" s="15"/>
      <c r="E998" s="15"/>
      <c r="F998" s="15"/>
      <c r="G998" s="15"/>
    </row>
    <row r="999" s="2" customFormat="1" ht="12.00598" customHeight="1">
      <c r="B999" s="27"/>
      <c r="C999" s="28"/>
      <c r="D999" s="28"/>
      <c r="E999" s="28"/>
      <c r="F999" s="28"/>
      <c r="G999" s="28"/>
    </row>
    <row r="1000" s="2" customFormat="1" ht="12.00598" customHeight="1">
      <c r="B1000" s="14"/>
      <c r="C1000" s="15"/>
      <c r="D1000" s="15"/>
      <c r="E1000" s="15"/>
      <c r="F1000" s="15"/>
      <c r="G1000" s="15"/>
    </row>
    <row r="1001" s="2" customFormat="1" ht="12.00598" customHeight="1">
      <c r="B1001" s="27"/>
      <c r="C1001" s="28"/>
      <c r="D1001" s="28"/>
      <c r="E1001" s="28"/>
      <c r="F1001" s="28"/>
      <c r="G1001" s="28"/>
    </row>
    <row r="1002" s="2" customFormat="1" ht="12.00598" customHeight="1">
      <c r="B1002" s="14"/>
      <c r="C1002" s="15"/>
      <c r="D1002" s="15"/>
      <c r="E1002" s="15"/>
      <c r="F1002" s="15"/>
      <c r="G1002" s="15"/>
    </row>
    <row r="1003" s="2" customFormat="1" ht="12.00598" customHeight="1">
      <c r="B1003" s="27"/>
      <c r="C1003" s="28"/>
      <c r="D1003" s="28"/>
      <c r="E1003" s="28"/>
      <c r="F1003" s="28"/>
      <c r="G1003" s="28"/>
    </row>
    <row r="1004" s="2" customFormat="1" ht="12.00598" customHeight="1">
      <c r="B1004" s="14"/>
      <c r="C1004" s="15"/>
      <c r="D1004" s="15"/>
      <c r="E1004" s="15"/>
      <c r="F1004" s="15"/>
      <c r="G1004" s="15"/>
    </row>
    <row r="1005" s="2" customFormat="1" ht="12.00598" customHeight="1">
      <c r="B1005" s="27"/>
      <c r="C1005" s="28"/>
      <c r="D1005" s="28"/>
      <c r="E1005" s="28"/>
      <c r="F1005" s="28"/>
      <c r="G1005" s="28"/>
    </row>
    <row r="1006" s="2" customFormat="1" ht="12.00598" customHeight="1">
      <c r="B1006" s="14"/>
      <c r="C1006" s="15"/>
      <c r="D1006" s="15"/>
      <c r="E1006" s="15"/>
      <c r="F1006" s="15"/>
      <c r="G1006" s="15"/>
    </row>
    <row r="1007" s="2" customFormat="1" ht="12.00598" customHeight="1">
      <c r="B1007" s="27"/>
      <c r="C1007" s="28"/>
      <c r="D1007" s="28"/>
      <c r="E1007" s="28"/>
      <c r="F1007" s="28"/>
      <c r="G1007" s="28"/>
    </row>
    <row r="1008" s="2" customFormat="1" ht="12.00598" customHeight="1">
      <c r="B1008" s="14"/>
      <c r="C1008" s="15"/>
      <c r="D1008" s="15"/>
      <c r="E1008" s="15"/>
      <c r="F1008" s="15"/>
      <c r="G1008" s="15"/>
    </row>
    <row r="1009" s="2" customFormat="1" ht="12.00598" customHeight="1">
      <c r="B1009" s="27"/>
      <c r="C1009" s="28"/>
      <c r="D1009" s="28"/>
      <c r="E1009" s="28"/>
      <c r="F1009" s="28"/>
      <c r="G1009" s="28"/>
    </row>
    <row r="1010" s="2" customFormat="1" ht="12.00598" customHeight="1">
      <c r="B1010" s="14"/>
      <c r="C1010" s="15"/>
      <c r="D1010" s="15"/>
      <c r="E1010" s="15"/>
      <c r="F1010" s="15"/>
      <c r="G1010" s="15"/>
    </row>
    <row r="1011" s="2" customFormat="1" ht="12.00598" customHeight="1">
      <c r="B1011" s="27"/>
      <c r="C1011" s="28"/>
      <c r="D1011" s="28"/>
      <c r="E1011" s="28"/>
      <c r="F1011" s="28"/>
      <c r="G1011" s="28"/>
    </row>
    <row r="1012" s="2" customFormat="1" ht="12.00598" customHeight="1">
      <c r="B1012" s="14"/>
      <c r="C1012" s="15"/>
      <c r="D1012" s="15"/>
      <c r="E1012" s="15"/>
      <c r="F1012" s="15"/>
      <c r="G1012" s="15"/>
    </row>
    <row r="1013" s="2" customFormat="1" ht="12.00598" customHeight="1">
      <c r="B1013" s="27"/>
      <c r="C1013" s="28"/>
      <c r="D1013" s="28"/>
      <c r="E1013" s="28"/>
      <c r="F1013" s="28"/>
      <c r="G1013" s="28"/>
    </row>
    <row r="1014" s="2" customFormat="1" ht="12.00598" customHeight="1">
      <c r="B1014" s="14"/>
      <c r="C1014" s="15"/>
      <c r="D1014" s="15"/>
      <c r="E1014" s="15"/>
      <c r="F1014" s="15"/>
      <c r="G1014" s="15"/>
    </row>
    <row r="1015" s="2" customFormat="1" ht="12.00598" customHeight="1">
      <c r="B1015" s="27"/>
      <c r="C1015" s="28"/>
      <c r="D1015" s="28"/>
      <c r="E1015" s="28"/>
      <c r="F1015" s="28"/>
      <c r="G1015" s="28"/>
    </row>
    <row r="1016" s="2" customFormat="1" ht="12.00598" customHeight="1">
      <c r="B1016" s="14"/>
      <c r="C1016" s="15"/>
      <c r="D1016" s="15"/>
      <c r="E1016" s="15"/>
      <c r="F1016" s="15"/>
      <c r="G1016" s="15"/>
    </row>
    <row r="1017" s="2" customFormat="1" ht="12.00598" customHeight="1">
      <c r="B1017" s="27"/>
      <c r="C1017" s="28"/>
      <c r="D1017" s="28"/>
      <c r="E1017" s="28"/>
      <c r="F1017" s="28"/>
      <c r="G1017" s="28"/>
    </row>
    <row r="1018" s="2" customFormat="1" ht="12.00598" customHeight="1">
      <c r="B1018" s="14"/>
      <c r="C1018" s="15"/>
      <c r="D1018" s="15"/>
      <c r="E1018" s="15"/>
      <c r="F1018" s="15"/>
      <c r="G1018" s="15"/>
    </row>
    <row r="1019" s="3" customFormat="1" ht="20.12597" customHeight="1">
      <c r="B1019" s="21" t="s">
        <v>66</v>
      </c>
      <c r="C1019" s="22"/>
      <c r="D1019" s="23"/>
      <c r="E1019" s="23"/>
      <c r="F1019" s="24"/>
      <c r="G1019" s="25">
        <f>SUM(G955:G1018)</f>
        <v>0</v>
      </c>
    </row>
    <row r="1020" s="1" customFormat="1" ht="12">
      <c r="B1020" s="5" t="s">
        <v>52</v>
      </c>
    </row>
    <row r="1021" s="1" customFormat="1" ht="12">
      <c r="B1021" s="5" t="s">
        <v>53</v>
      </c>
    </row>
    <row r="1022" s="1" customFormat="1" ht="12.00598" customHeight="1">
      <c r="D1022" s="26" t="s">
        <v>279</v>
      </c>
    </row>
    <row r="1023" s="1" customFormat="1" ht="12">
      <c r="B1023" s="5" t="s">
        <v>1</v>
      </c>
    </row>
    <row r="1024" s="1" customFormat="1" ht="12">
      <c r="B1024" s="5" t="s">
        <v>3</v>
      </c>
    </row>
    <row r="1025" s="1" customFormat="1" ht="12">
      <c r="B1025" s="5" t="s">
        <v>4</v>
      </c>
    </row>
    <row r="1026" s="1" customFormat="1" ht="12">
      <c r="B1026" s="5" t="s">
        <v>5</v>
      </c>
    </row>
    <row r="1027" s="1" customFormat="1" ht="12">
      <c r="G1027" s="6" t="s">
        <v>280</v>
      </c>
    </row>
    <row r="1028" s="2" customFormat="1" ht="27.49196" customHeight="1">
      <c r="B1028" s="7" t="s">
        <v>7</v>
      </c>
      <c r="C1028" s="7" t="s">
        <v>8</v>
      </c>
      <c r="D1028" s="7" t="s">
        <v>9</v>
      </c>
      <c r="E1028" s="7" t="s">
        <v>10</v>
      </c>
      <c r="F1028" s="7" t="s">
        <v>11</v>
      </c>
      <c r="G1028" s="8" t="s">
        <v>12</v>
      </c>
    </row>
    <row r="1029" s="2" customFormat="1" ht="12.00598" customHeight="1">
      <c r="A1029" s="2">
        <v>734</v>
      </c>
      <c r="B1029" s="9" t="s">
        <v>281</v>
      </c>
      <c r="C1029" s="10" t="s">
        <v>280</v>
      </c>
      <c r="D1029" s="16"/>
      <c r="E1029" s="17"/>
      <c r="F1029" s="13"/>
      <c r="G1029" s="13"/>
    </row>
    <row r="1030" s="2" customFormat="1" ht="12.00598" customHeight="1">
      <c r="B1030" s="14"/>
      <c r="C1030" s="15"/>
      <c r="D1030" s="15"/>
      <c r="E1030" s="15"/>
      <c r="F1030" s="15"/>
      <c r="G1030" s="15"/>
    </row>
    <row r="1031" s="2" customFormat="1" ht="48.02393" customHeight="1">
      <c r="A1031" s="2">
        <v>756</v>
      </c>
      <c r="B1031" s="9" t="s">
        <v>282</v>
      </c>
      <c r="C1031" s="10" t="s">
        <v>283</v>
      </c>
      <c r="D1031" s="16" t="s">
        <v>240</v>
      </c>
      <c r="E1031" s="17">
        <v>4.5</v>
      </c>
      <c r="F1031" s="20">
        <v>0</v>
      </c>
      <c r="G1031" s="13">
        <f>IF(D1031 = CHAR(37), E1031*F1031/100,E1031*F1031)</f>
        <v>0</v>
      </c>
    </row>
    <row r="1032" s="2" customFormat="1" ht="12.00598" customHeight="1">
      <c r="B1032" s="14"/>
      <c r="C1032" s="15"/>
      <c r="D1032" s="15"/>
      <c r="E1032" s="15"/>
      <c r="F1032" s="15"/>
      <c r="G1032" s="15"/>
    </row>
    <row r="1033" s="2" customFormat="1" ht="12.00598" customHeight="1">
      <c r="A1033" s="2">
        <v>758</v>
      </c>
      <c r="B1033" s="9" t="s">
        <v>284</v>
      </c>
      <c r="C1033" s="10" t="s">
        <v>285</v>
      </c>
      <c r="D1033" s="16"/>
      <c r="E1033" s="17"/>
      <c r="F1033" s="13"/>
      <c r="G1033" s="13"/>
    </row>
    <row r="1034" s="2" customFormat="1" ht="12.00598" customHeight="1">
      <c r="B1034" s="14"/>
      <c r="C1034" s="15"/>
      <c r="D1034" s="15"/>
      <c r="E1034" s="15"/>
      <c r="F1034" s="15"/>
      <c r="G1034" s="15"/>
    </row>
    <row r="1035" s="2" customFormat="1" ht="24.01196" customHeight="1">
      <c r="A1035" s="2">
        <v>759</v>
      </c>
      <c r="B1035" s="9"/>
      <c r="C1035" s="10" t="s">
        <v>286</v>
      </c>
      <c r="D1035" s="16" t="s">
        <v>211</v>
      </c>
      <c r="E1035" s="17">
        <v>150</v>
      </c>
      <c r="F1035" s="20">
        <v>0</v>
      </c>
      <c r="G1035" s="13">
        <f>IF(D1035 = CHAR(37), E1035*F1035/100,E1035*F1035)</f>
        <v>0</v>
      </c>
    </row>
    <row r="1036" s="2" customFormat="1" ht="12.00598" customHeight="1">
      <c r="B1036" s="14"/>
      <c r="C1036" s="15"/>
      <c r="D1036" s="15"/>
      <c r="E1036" s="15"/>
      <c r="F1036" s="15"/>
      <c r="G1036" s="15"/>
    </row>
    <row r="1037" s="2" customFormat="1" ht="12.00598" customHeight="1">
      <c r="A1037" s="2">
        <v>760</v>
      </c>
      <c r="B1037" s="9" t="s">
        <v>287</v>
      </c>
      <c r="C1037" s="10" t="s">
        <v>288</v>
      </c>
      <c r="D1037" s="16"/>
      <c r="E1037" s="17"/>
      <c r="F1037" s="13"/>
      <c r="G1037" s="13"/>
    </row>
    <row r="1038" s="2" customFormat="1" ht="12.00598" customHeight="1">
      <c r="B1038" s="14"/>
      <c r="C1038" s="15"/>
      <c r="D1038" s="15"/>
      <c r="E1038" s="15"/>
      <c r="F1038" s="15"/>
      <c r="G1038" s="15"/>
    </row>
    <row r="1039" s="2" customFormat="1" ht="12.00598" customHeight="1">
      <c r="A1039" s="2">
        <v>761</v>
      </c>
      <c r="B1039" s="9"/>
      <c r="C1039" s="10" t="s">
        <v>289</v>
      </c>
      <c r="D1039" s="16"/>
      <c r="E1039" s="17"/>
      <c r="F1039" s="13"/>
      <c r="G1039" s="13"/>
    </row>
    <row r="1040" s="2" customFormat="1" ht="12.00598" customHeight="1">
      <c r="B1040" s="14"/>
      <c r="C1040" s="15"/>
      <c r="D1040" s="15"/>
      <c r="E1040" s="15"/>
      <c r="F1040" s="15"/>
      <c r="G1040" s="15"/>
    </row>
    <row r="1041" s="2" customFormat="1" ht="24.01196" customHeight="1">
      <c r="A1041" s="2">
        <v>762</v>
      </c>
      <c r="B1041" s="9"/>
      <c r="C1041" s="10" t="s">
        <v>290</v>
      </c>
      <c r="D1041" s="16" t="s">
        <v>240</v>
      </c>
      <c r="E1041" s="17">
        <v>4.5</v>
      </c>
      <c r="F1041" s="20">
        <v>0</v>
      </c>
      <c r="G1041" s="13">
        <f>IF(D1041 = CHAR(37), E1041*F1041/100,E1041*F1041)</f>
        <v>0</v>
      </c>
    </row>
    <row r="1042" s="2" customFormat="1" ht="12.00598" customHeight="1">
      <c r="B1042" s="14"/>
      <c r="C1042" s="15"/>
      <c r="D1042" s="15"/>
      <c r="E1042" s="15"/>
      <c r="F1042" s="15"/>
      <c r="G1042" s="15"/>
    </row>
    <row r="1043" s="2" customFormat="1" ht="12.00598" customHeight="1">
      <c r="A1043" s="2">
        <v>763</v>
      </c>
      <c r="B1043" s="9" t="s">
        <v>291</v>
      </c>
      <c r="C1043" s="10" t="s">
        <v>292</v>
      </c>
      <c r="D1043" s="16"/>
      <c r="E1043" s="17"/>
      <c r="F1043" s="13"/>
      <c r="G1043" s="13"/>
    </row>
    <row r="1044" s="2" customFormat="1" ht="12.00598" customHeight="1">
      <c r="B1044" s="14"/>
      <c r="C1044" s="15"/>
      <c r="D1044" s="15"/>
      <c r="E1044" s="15"/>
      <c r="F1044" s="15"/>
      <c r="G1044" s="15"/>
    </row>
    <row r="1045" s="2" customFormat="1" ht="12.00598" customHeight="1">
      <c r="A1045" s="2">
        <v>764</v>
      </c>
      <c r="B1045" s="9"/>
      <c r="C1045" s="10" t="s">
        <v>293</v>
      </c>
      <c r="D1045" s="16" t="s">
        <v>84</v>
      </c>
      <c r="E1045" s="17">
        <v>40</v>
      </c>
      <c r="F1045" s="20">
        <v>0</v>
      </c>
      <c r="G1045" s="13">
        <f>IF(D1045 = CHAR(37), E1045*F1045/100,E1045*F1045)</f>
        <v>0</v>
      </c>
    </row>
    <row r="1046" s="2" customFormat="1" ht="12.00598" customHeight="1">
      <c r="B1046" s="14"/>
      <c r="C1046" s="15"/>
      <c r="D1046" s="15"/>
      <c r="E1046" s="15"/>
      <c r="F1046" s="15"/>
      <c r="G1046" s="15"/>
    </row>
    <row r="1047" s="2" customFormat="1" ht="12.00598" customHeight="1">
      <c r="A1047" s="2">
        <v>765</v>
      </c>
      <c r="B1047" s="9" t="s">
        <v>294</v>
      </c>
      <c r="C1047" s="10" t="s">
        <v>295</v>
      </c>
      <c r="D1047" s="16"/>
      <c r="E1047" s="17"/>
      <c r="F1047" s="13"/>
      <c r="G1047" s="13"/>
    </row>
    <row r="1048" s="2" customFormat="1" ht="12.00598" customHeight="1">
      <c r="B1048" s="14"/>
      <c r="C1048" s="15"/>
      <c r="D1048" s="15"/>
      <c r="E1048" s="15"/>
      <c r="F1048" s="15"/>
      <c r="G1048" s="15"/>
    </row>
    <row r="1049" s="2" customFormat="1" ht="12.00598" customHeight="1">
      <c r="A1049" s="2">
        <v>787</v>
      </c>
      <c r="B1049" s="9"/>
      <c r="C1049" s="10" t="s">
        <v>296</v>
      </c>
      <c r="D1049" s="16" t="s">
        <v>84</v>
      </c>
      <c r="E1049" s="17">
        <v>100</v>
      </c>
      <c r="F1049" s="20">
        <v>0</v>
      </c>
      <c r="G1049" s="13">
        <f>IF(D1049 = CHAR(37), E1049*F1049/100,E1049*F1049)</f>
        <v>0</v>
      </c>
    </row>
    <row r="1050" s="2" customFormat="1" ht="12.00598" customHeight="1">
      <c r="B1050" s="14"/>
      <c r="C1050" s="15"/>
      <c r="D1050" s="15"/>
      <c r="E1050" s="15"/>
      <c r="F1050" s="15"/>
      <c r="G1050" s="15"/>
    </row>
    <row r="1051" s="2" customFormat="1" ht="12.00598" customHeight="1">
      <c r="B1051" s="27"/>
      <c r="C1051" s="28"/>
      <c r="D1051" s="28"/>
      <c r="E1051" s="28"/>
      <c r="F1051" s="28"/>
      <c r="G1051" s="28"/>
    </row>
    <row r="1052" s="2" customFormat="1" ht="12.00598" customHeight="1">
      <c r="B1052" s="14"/>
      <c r="C1052" s="15"/>
      <c r="D1052" s="15"/>
      <c r="E1052" s="15"/>
      <c r="F1052" s="15"/>
      <c r="G1052" s="15"/>
    </row>
    <row r="1053" s="2" customFormat="1" ht="12.00598" customHeight="1">
      <c r="B1053" s="27"/>
      <c r="C1053" s="28"/>
      <c r="D1053" s="28"/>
      <c r="E1053" s="28"/>
      <c r="F1053" s="28"/>
      <c r="G1053" s="28"/>
    </row>
    <row r="1054" s="2" customFormat="1" ht="12.00598" customHeight="1">
      <c r="B1054" s="14"/>
      <c r="C1054" s="15"/>
      <c r="D1054" s="15"/>
      <c r="E1054" s="15"/>
      <c r="F1054" s="15"/>
      <c r="G1054" s="15"/>
    </row>
    <row r="1055" s="2" customFormat="1" ht="12.00598" customHeight="1">
      <c r="B1055" s="27"/>
      <c r="C1055" s="28"/>
      <c r="D1055" s="28"/>
      <c r="E1055" s="28"/>
      <c r="F1055" s="28"/>
      <c r="G1055" s="28"/>
    </row>
    <row r="1056" s="2" customFormat="1" ht="12.00598" customHeight="1">
      <c r="B1056" s="14"/>
      <c r="C1056" s="15"/>
      <c r="D1056" s="15"/>
      <c r="E1056" s="15"/>
      <c r="F1056" s="15"/>
      <c r="G1056" s="15"/>
    </row>
    <row r="1057" s="2" customFormat="1" ht="12.00598" customHeight="1">
      <c r="B1057" s="27"/>
      <c r="C1057" s="28"/>
      <c r="D1057" s="28"/>
      <c r="E1057" s="28"/>
      <c r="F1057" s="28"/>
      <c r="G1057" s="28"/>
    </row>
    <row r="1058" s="2" customFormat="1" ht="12.00598" customHeight="1">
      <c r="B1058" s="14"/>
      <c r="C1058" s="15"/>
      <c r="D1058" s="15"/>
      <c r="E1058" s="15"/>
      <c r="F1058" s="15"/>
      <c r="G1058" s="15"/>
    </row>
    <row r="1059" s="2" customFormat="1" ht="12.00598" customHeight="1">
      <c r="B1059" s="27"/>
      <c r="C1059" s="28"/>
      <c r="D1059" s="28"/>
      <c r="E1059" s="28"/>
      <c r="F1059" s="28"/>
      <c r="G1059" s="28"/>
    </row>
    <row r="1060" s="2" customFormat="1" ht="12.00598" customHeight="1">
      <c r="B1060" s="14"/>
      <c r="C1060" s="15"/>
      <c r="D1060" s="15"/>
      <c r="E1060" s="15"/>
      <c r="F1060" s="15"/>
      <c r="G1060" s="15"/>
    </row>
    <row r="1061" s="2" customFormat="1" ht="12.00598" customHeight="1">
      <c r="B1061" s="27"/>
      <c r="C1061" s="28"/>
      <c r="D1061" s="28"/>
      <c r="E1061" s="28"/>
      <c r="F1061" s="28"/>
      <c r="G1061" s="28"/>
    </row>
    <row r="1062" s="2" customFormat="1" ht="12.00598" customHeight="1">
      <c r="B1062" s="14"/>
      <c r="C1062" s="15"/>
      <c r="D1062" s="15"/>
      <c r="E1062" s="15"/>
      <c r="F1062" s="15"/>
      <c r="G1062" s="15"/>
    </row>
    <row r="1063" s="2" customFormat="1" ht="12.00598" customHeight="1">
      <c r="B1063" s="27"/>
      <c r="C1063" s="28"/>
      <c r="D1063" s="28"/>
      <c r="E1063" s="28"/>
      <c r="F1063" s="28"/>
      <c r="G1063" s="28"/>
    </row>
    <row r="1064" s="2" customFormat="1" ht="12.00598" customHeight="1">
      <c r="B1064" s="14"/>
      <c r="C1064" s="15"/>
      <c r="D1064" s="15"/>
      <c r="E1064" s="15"/>
      <c r="F1064" s="15"/>
      <c r="G1064" s="15"/>
    </row>
    <row r="1065" s="2" customFormat="1" ht="12.00598" customHeight="1">
      <c r="B1065" s="27"/>
      <c r="C1065" s="28"/>
      <c r="D1065" s="28"/>
      <c r="E1065" s="28"/>
      <c r="F1065" s="28"/>
      <c r="G1065" s="28"/>
    </row>
    <row r="1066" s="2" customFormat="1" ht="12.00598" customHeight="1">
      <c r="B1066" s="14"/>
      <c r="C1066" s="15"/>
      <c r="D1066" s="15"/>
      <c r="E1066" s="15"/>
      <c r="F1066" s="15"/>
      <c r="G1066" s="15"/>
    </row>
    <row r="1067" s="2" customFormat="1" ht="12.00598" customHeight="1">
      <c r="B1067" s="27"/>
      <c r="C1067" s="28"/>
      <c r="D1067" s="28"/>
      <c r="E1067" s="28"/>
      <c r="F1067" s="28"/>
      <c r="G1067" s="28"/>
    </row>
    <row r="1068" s="2" customFormat="1" ht="12.00598" customHeight="1">
      <c r="B1068" s="14"/>
      <c r="C1068" s="15"/>
      <c r="D1068" s="15"/>
      <c r="E1068" s="15"/>
      <c r="F1068" s="15"/>
      <c r="G1068" s="15"/>
    </row>
    <row r="1069" s="2" customFormat="1" ht="12.00598" customHeight="1">
      <c r="B1069" s="27"/>
      <c r="C1069" s="28"/>
      <c r="D1069" s="28"/>
      <c r="E1069" s="28"/>
      <c r="F1069" s="28"/>
      <c r="G1069" s="28"/>
    </row>
    <row r="1070" s="2" customFormat="1" ht="12.00598" customHeight="1">
      <c r="B1070" s="14"/>
      <c r="C1070" s="15"/>
      <c r="D1070" s="15"/>
      <c r="E1070" s="15"/>
      <c r="F1070" s="15"/>
      <c r="G1070" s="15"/>
    </row>
    <row r="1071" s="2" customFormat="1" ht="12.00598" customHeight="1">
      <c r="B1071" s="27"/>
      <c r="C1071" s="28"/>
      <c r="D1071" s="28"/>
      <c r="E1071" s="28"/>
      <c r="F1071" s="28"/>
      <c r="G1071" s="28"/>
    </row>
    <row r="1072" s="2" customFormat="1" ht="12.00598" customHeight="1">
      <c r="B1072" s="14"/>
      <c r="C1072" s="15"/>
      <c r="D1072" s="15"/>
      <c r="E1072" s="15"/>
      <c r="F1072" s="15"/>
      <c r="G1072" s="15"/>
    </row>
    <row r="1073" s="2" customFormat="1" ht="12.00598" customHeight="1">
      <c r="B1073" s="27"/>
      <c r="C1073" s="28"/>
      <c r="D1073" s="28"/>
      <c r="E1073" s="28"/>
      <c r="F1073" s="28"/>
      <c r="G1073" s="28"/>
    </row>
    <row r="1074" s="2" customFormat="1" ht="12.00598" customHeight="1">
      <c r="B1074" s="14"/>
      <c r="C1074" s="15"/>
      <c r="D1074" s="15"/>
      <c r="E1074" s="15"/>
      <c r="F1074" s="15"/>
      <c r="G1074" s="15"/>
    </row>
    <row r="1075" s="2" customFormat="1" ht="12.00598" customHeight="1">
      <c r="B1075" s="27"/>
      <c r="C1075" s="28"/>
      <c r="D1075" s="28"/>
      <c r="E1075" s="28"/>
      <c r="F1075" s="28"/>
      <c r="G1075" s="28"/>
    </row>
    <row r="1076" s="2" customFormat="1" ht="12.00598" customHeight="1">
      <c r="B1076" s="14"/>
      <c r="C1076" s="15"/>
      <c r="D1076" s="15"/>
      <c r="E1076" s="15"/>
      <c r="F1076" s="15"/>
      <c r="G1076" s="15"/>
    </row>
    <row r="1077" s="2" customFormat="1" ht="12.00598" customHeight="1">
      <c r="B1077" s="27"/>
      <c r="C1077" s="28"/>
      <c r="D1077" s="28"/>
      <c r="E1077" s="28"/>
      <c r="F1077" s="28"/>
      <c r="G1077" s="28"/>
    </row>
    <row r="1078" s="2" customFormat="1" ht="12.00598" customHeight="1">
      <c r="B1078" s="14"/>
      <c r="C1078" s="15"/>
      <c r="D1078" s="15"/>
      <c r="E1078" s="15"/>
      <c r="F1078" s="15"/>
      <c r="G1078" s="15"/>
    </row>
    <row r="1079" s="2" customFormat="1" ht="12.00598" customHeight="1">
      <c r="B1079" s="27"/>
      <c r="C1079" s="28"/>
      <c r="D1079" s="28"/>
      <c r="E1079" s="28"/>
      <c r="F1079" s="28"/>
      <c r="G1079" s="28"/>
    </row>
    <row r="1080" s="2" customFormat="1" ht="12.00598" customHeight="1">
      <c r="B1080" s="14"/>
      <c r="C1080" s="15"/>
      <c r="D1080" s="15"/>
      <c r="E1080" s="15"/>
      <c r="F1080" s="15"/>
      <c r="G1080" s="15"/>
    </row>
    <row r="1081" s="2" customFormat="1" ht="12.00598" customHeight="1">
      <c r="B1081" s="27"/>
      <c r="C1081" s="28"/>
      <c r="D1081" s="28"/>
      <c r="E1081" s="28"/>
      <c r="F1081" s="28"/>
      <c r="G1081" s="28"/>
    </row>
    <row r="1082" s="2" customFormat="1" ht="12.00598" customHeight="1">
      <c r="B1082" s="14"/>
      <c r="C1082" s="15"/>
      <c r="D1082" s="15"/>
      <c r="E1082" s="15"/>
      <c r="F1082" s="15"/>
      <c r="G1082" s="15"/>
    </row>
    <row r="1083" s="2" customFormat="1" ht="12.00598" customHeight="1">
      <c r="B1083" s="27"/>
      <c r="C1083" s="28"/>
      <c r="D1083" s="28"/>
      <c r="E1083" s="28"/>
      <c r="F1083" s="28"/>
      <c r="G1083" s="28"/>
    </row>
    <row r="1084" s="2" customFormat="1" ht="12.00598" customHeight="1">
      <c r="B1084" s="14"/>
      <c r="C1084" s="15"/>
      <c r="D1084" s="15"/>
      <c r="E1084" s="15"/>
      <c r="F1084" s="15"/>
      <c r="G1084" s="15"/>
    </row>
    <row r="1085" s="2" customFormat="1" ht="12.00598" customHeight="1">
      <c r="B1085" s="27"/>
      <c r="C1085" s="28"/>
      <c r="D1085" s="28"/>
      <c r="E1085" s="28"/>
      <c r="F1085" s="28"/>
      <c r="G1085" s="28"/>
    </row>
    <row r="1086" s="2" customFormat="1" ht="12.00598" customHeight="1">
      <c r="B1086" s="14"/>
      <c r="C1086" s="15"/>
      <c r="D1086" s="15"/>
      <c r="E1086" s="15"/>
      <c r="F1086" s="15"/>
      <c r="G1086" s="15"/>
    </row>
    <row r="1087" s="2" customFormat="1" ht="12.00598" customHeight="1">
      <c r="B1087" s="27"/>
      <c r="C1087" s="28"/>
      <c r="D1087" s="28"/>
      <c r="E1087" s="28"/>
      <c r="F1087" s="28"/>
      <c r="G1087" s="28"/>
    </row>
    <row r="1088" s="2" customFormat="1" ht="12.00598" customHeight="1">
      <c r="B1088" s="14"/>
      <c r="C1088" s="15"/>
      <c r="D1088" s="15"/>
      <c r="E1088" s="15"/>
      <c r="F1088" s="15"/>
      <c r="G1088" s="15"/>
    </row>
    <row r="1089" s="3" customFormat="1" ht="20.12597" customHeight="1">
      <c r="B1089" s="21" t="s">
        <v>66</v>
      </c>
      <c r="C1089" s="22"/>
      <c r="D1089" s="23"/>
      <c r="E1089" s="23"/>
      <c r="F1089" s="24"/>
      <c r="G1089" s="25">
        <f>SUM(G1029:G1088)</f>
        <v>0</v>
      </c>
    </row>
    <row r="1090" s="1" customFormat="1" ht="12">
      <c r="B1090" s="5" t="s">
        <v>52</v>
      </c>
    </row>
    <row r="1091" s="1" customFormat="1" ht="12">
      <c r="B1091" s="5" t="s">
        <v>53</v>
      </c>
    </row>
    <row r="1092" s="1" customFormat="1" ht="12.00598" customHeight="1">
      <c r="D1092" s="26" t="s">
        <v>297</v>
      </c>
    </row>
    <row r="1093" s="1" customFormat="1" ht="12">
      <c r="B1093" s="5" t="s">
        <v>1</v>
      </c>
    </row>
    <row r="1094" s="1" customFormat="1" ht="12">
      <c r="B1094" s="5" t="s">
        <v>3</v>
      </c>
    </row>
    <row r="1095" s="1" customFormat="1" ht="12">
      <c r="B1095" s="5" t="s">
        <v>4</v>
      </c>
    </row>
    <row r="1096" s="1" customFormat="1" ht="12">
      <c r="B1096" s="5" t="s">
        <v>5</v>
      </c>
    </row>
    <row r="1097" s="1" customFormat="1" ht="12">
      <c r="G1097" s="6" t="s">
        <v>298</v>
      </c>
    </row>
    <row r="1098" s="2" customFormat="1" ht="27.49196" customHeight="1">
      <c r="B1098" s="7" t="s">
        <v>7</v>
      </c>
      <c r="C1098" s="7" t="s">
        <v>8</v>
      </c>
      <c r="D1098" s="7" t="s">
        <v>9</v>
      </c>
      <c r="E1098" s="7" t="s">
        <v>10</v>
      </c>
      <c r="F1098" s="7" t="s">
        <v>11</v>
      </c>
      <c r="G1098" s="8" t="s">
        <v>12</v>
      </c>
    </row>
    <row r="1099" s="2" customFormat="1" ht="12.00598" customHeight="1">
      <c r="A1099" s="2">
        <v>767</v>
      </c>
      <c r="B1099" s="9" t="s">
        <v>299</v>
      </c>
      <c r="C1099" s="10" t="s">
        <v>298</v>
      </c>
      <c r="D1099" s="16"/>
      <c r="E1099" s="17"/>
      <c r="F1099" s="13"/>
      <c r="G1099" s="13"/>
    </row>
    <row r="1100" s="2" customFormat="1" ht="12.00598" customHeight="1">
      <c r="B1100" s="14"/>
      <c r="C1100" s="15"/>
      <c r="D1100" s="15"/>
      <c r="E1100" s="15"/>
      <c r="F1100" s="15"/>
      <c r="G1100" s="15"/>
    </row>
    <row r="1101" s="2" customFormat="1" ht="12.00598" customHeight="1">
      <c r="A1101" s="2">
        <v>769</v>
      </c>
      <c r="B1101" s="9" t="s">
        <v>300</v>
      </c>
      <c r="C1101" s="10" t="s">
        <v>301</v>
      </c>
      <c r="D1101" s="16"/>
      <c r="E1101" s="17"/>
      <c r="F1101" s="13"/>
      <c r="G1101" s="13"/>
    </row>
    <row r="1102" s="2" customFormat="1" ht="12.00598" customHeight="1">
      <c r="B1102" s="14"/>
      <c r="C1102" s="15"/>
      <c r="D1102" s="15"/>
      <c r="E1102" s="15"/>
      <c r="F1102" s="15"/>
      <c r="G1102" s="15"/>
    </row>
    <row r="1103" s="2" customFormat="1" ht="12.00598" customHeight="1">
      <c r="A1103" s="2">
        <v>770</v>
      </c>
      <c r="B1103" s="9"/>
      <c r="C1103" s="10" t="s">
        <v>302</v>
      </c>
      <c r="D1103" s="16" t="s">
        <v>84</v>
      </c>
      <c r="E1103" s="17">
        <v>210</v>
      </c>
      <c r="F1103" s="20">
        <v>0</v>
      </c>
      <c r="G1103" s="13">
        <f>IF(D1103 = CHAR(37), E1103*F1103/100,E1103*F1103)</f>
        <v>0</v>
      </c>
    </row>
    <row r="1104" s="2" customFormat="1" ht="12.00598" customHeight="1">
      <c r="B1104" s="14"/>
      <c r="C1104" s="15"/>
      <c r="D1104" s="15"/>
      <c r="E1104" s="15"/>
      <c r="F1104" s="15"/>
      <c r="G1104" s="15"/>
    </row>
    <row r="1105" s="2" customFormat="1" ht="24.01196" customHeight="1">
      <c r="A1105" s="2">
        <v>806</v>
      </c>
      <c r="B1105" s="9"/>
      <c r="C1105" s="10" t="s">
        <v>303</v>
      </c>
      <c r="D1105" s="16" t="s">
        <v>84</v>
      </c>
      <c r="E1105" s="17">
        <v>180</v>
      </c>
      <c r="F1105" s="20">
        <v>0</v>
      </c>
      <c r="G1105" s="13">
        <f>IF(D1105 = CHAR(37), E1105*F1105/100,E1105*F1105)</f>
        <v>0</v>
      </c>
    </row>
    <row r="1106" s="2" customFormat="1" ht="12.00598" customHeight="1">
      <c r="B1106" s="14"/>
      <c r="C1106" s="15"/>
      <c r="D1106" s="15"/>
      <c r="E1106" s="15"/>
      <c r="F1106" s="15"/>
      <c r="G1106" s="15"/>
    </row>
    <row r="1107" s="2" customFormat="1" ht="12.00598" customHeight="1">
      <c r="A1107" s="2">
        <v>771</v>
      </c>
      <c r="B1107" s="9" t="s">
        <v>304</v>
      </c>
      <c r="C1107" s="10" t="s">
        <v>305</v>
      </c>
      <c r="D1107" s="16"/>
      <c r="E1107" s="17"/>
      <c r="F1107" s="13"/>
      <c r="G1107" s="13"/>
    </row>
    <row r="1108" s="2" customFormat="1" ht="12.00598" customHeight="1">
      <c r="B1108" s="14"/>
      <c r="C1108" s="15"/>
      <c r="D1108" s="15"/>
      <c r="E1108" s="15"/>
      <c r="F1108" s="15"/>
      <c r="G1108" s="15"/>
    </row>
    <row r="1109" s="2" customFormat="1" ht="12.00598" customHeight="1">
      <c r="A1109" s="2">
        <v>772</v>
      </c>
      <c r="B1109" s="9"/>
      <c r="C1109" s="10" t="s">
        <v>306</v>
      </c>
      <c r="D1109" s="16" t="s">
        <v>44</v>
      </c>
      <c r="E1109" s="17">
        <v>20</v>
      </c>
      <c r="F1109" s="20">
        <v>0</v>
      </c>
      <c r="G1109" s="13">
        <f>IF(D1109 = CHAR(37), E1109*F1109/100,E1109*F1109)</f>
        <v>0</v>
      </c>
    </row>
    <row r="1110" s="2" customFormat="1" ht="12.00598" customHeight="1">
      <c r="B1110" s="14"/>
      <c r="C1110" s="15"/>
      <c r="D1110" s="15"/>
      <c r="E1110" s="15"/>
      <c r="F1110" s="15"/>
      <c r="G1110" s="15"/>
    </row>
    <row r="1111" s="2" customFormat="1" ht="12.00598" customHeight="1">
      <c r="A1111" s="2">
        <v>773</v>
      </c>
      <c r="B1111" s="9"/>
      <c r="C1111" s="10" t="s">
        <v>307</v>
      </c>
      <c r="D1111" s="16"/>
      <c r="E1111" s="17"/>
      <c r="F1111" s="13"/>
      <c r="G1111" s="13"/>
    </row>
    <row r="1112" s="2" customFormat="1" ht="12.00598" customHeight="1">
      <c r="B1112" s="14"/>
      <c r="C1112" s="15"/>
      <c r="D1112" s="15"/>
      <c r="E1112" s="15"/>
      <c r="F1112" s="15"/>
      <c r="G1112" s="15"/>
    </row>
    <row r="1113" s="2" customFormat="1" ht="12.00598" customHeight="1">
      <c r="A1113" s="2">
        <v>774</v>
      </c>
      <c r="B1113" s="9"/>
      <c r="C1113" s="10" t="s">
        <v>308</v>
      </c>
      <c r="D1113" s="16" t="s">
        <v>44</v>
      </c>
      <c r="E1113" s="17">
        <v>20</v>
      </c>
      <c r="F1113" s="20">
        <v>0</v>
      </c>
      <c r="G1113" s="13">
        <f>IF(D1113 = CHAR(37), E1113*F1113/100,E1113*F1113)</f>
        <v>0</v>
      </c>
    </row>
    <row r="1114" s="2" customFormat="1" ht="12.00598" customHeight="1">
      <c r="B1114" s="14"/>
      <c r="C1114" s="15"/>
      <c r="D1114" s="15"/>
      <c r="E1114" s="15"/>
      <c r="F1114" s="15"/>
      <c r="G1114" s="15"/>
    </row>
    <row r="1115" s="2" customFormat="1" ht="12.00598" customHeight="1">
      <c r="A1115" s="2">
        <v>775</v>
      </c>
      <c r="B1115" s="9" t="s">
        <v>309</v>
      </c>
      <c r="C1115" s="10" t="s">
        <v>310</v>
      </c>
      <c r="D1115" s="16"/>
      <c r="E1115" s="17"/>
      <c r="F1115" s="13"/>
      <c r="G1115" s="13"/>
    </row>
    <row r="1116" s="2" customFormat="1" ht="12.00598" customHeight="1">
      <c r="B1116" s="14"/>
      <c r="C1116" s="15"/>
      <c r="D1116" s="15"/>
      <c r="E1116" s="15"/>
      <c r="F1116" s="15"/>
      <c r="G1116" s="15"/>
    </row>
    <row r="1117" s="2" customFormat="1" ht="12.00598" customHeight="1">
      <c r="A1117" s="2">
        <v>776</v>
      </c>
      <c r="B1117" s="9"/>
      <c r="C1117" s="10" t="s">
        <v>311</v>
      </c>
      <c r="D1117" s="16" t="s">
        <v>84</v>
      </c>
      <c r="E1117" s="17">
        <v>33</v>
      </c>
      <c r="F1117" s="20">
        <v>0</v>
      </c>
      <c r="G1117" s="13">
        <f>IF(D1117 = CHAR(37), E1117*F1117/100,E1117*F1117)</f>
        <v>0</v>
      </c>
    </row>
    <row r="1118" s="2" customFormat="1" ht="12.00598" customHeight="1">
      <c r="B1118" s="14"/>
      <c r="C1118" s="15"/>
      <c r="D1118" s="15"/>
      <c r="E1118" s="15"/>
      <c r="F1118" s="15"/>
      <c r="G1118" s="15"/>
    </row>
    <row r="1119" s="2" customFormat="1" ht="12.00598" customHeight="1">
      <c r="B1119" s="27"/>
      <c r="C1119" s="28"/>
      <c r="D1119" s="28"/>
      <c r="E1119" s="28"/>
      <c r="F1119" s="28"/>
      <c r="G1119" s="28"/>
    </row>
    <row r="1120" s="2" customFormat="1" ht="12.00598" customHeight="1">
      <c r="B1120" s="14"/>
      <c r="C1120" s="15"/>
      <c r="D1120" s="15"/>
      <c r="E1120" s="15"/>
      <c r="F1120" s="15"/>
      <c r="G1120" s="15"/>
    </row>
    <row r="1121" s="2" customFormat="1" ht="12.00598" customHeight="1">
      <c r="B1121" s="27"/>
      <c r="C1121" s="28"/>
      <c r="D1121" s="28"/>
      <c r="E1121" s="28"/>
      <c r="F1121" s="28"/>
      <c r="G1121" s="28"/>
    </row>
    <row r="1122" s="2" customFormat="1" ht="12.00598" customHeight="1">
      <c r="B1122" s="14"/>
      <c r="C1122" s="15"/>
      <c r="D1122" s="15"/>
      <c r="E1122" s="15"/>
      <c r="F1122" s="15"/>
      <c r="G1122" s="15"/>
    </row>
    <row r="1123" s="2" customFormat="1" ht="12.00598" customHeight="1">
      <c r="B1123" s="27"/>
      <c r="C1123" s="28"/>
      <c r="D1123" s="28"/>
      <c r="E1123" s="28"/>
      <c r="F1123" s="28"/>
      <c r="G1123" s="28"/>
    </row>
    <row r="1124" s="2" customFormat="1" ht="12.00598" customHeight="1">
      <c r="B1124" s="14"/>
      <c r="C1124" s="15"/>
      <c r="D1124" s="15"/>
      <c r="E1124" s="15"/>
      <c r="F1124" s="15"/>
      <c r="G1124" s="15"/>
    </row>
    <row r="1125" s="2" customFormat="1" ht="12.00598" customHeight="1">
      <c r="B1125" s="27"/>
      <c r="C1125" s="28"/>
      <c r="D1125" s="28"/>
      <c r="E1125" s="28"/>
      <c r="F1125" s="28"/>
      <c r="G1125" s="28"/>
    </row>
    <row r="1126" s="2" customFormat="1" ht="12.00598" customHeight="1">
      <c r="B1126" s="14"/>
      <c r="C1126" s="15"/>
      <c r="D1126" s="15"/>
      <c r="E1126" s="15"/>
      <c r="F1126" s="15"/>
      <c r="G1126" s="15"/>
    </row>
    <row r="1127" s="2" customFormat="1" ht="12.00598" customHeight="1">
      <c r="B1127" s="27"/>
      <c r="C1127" s="28"/>
      <c r="D1127" s="28"/>
      <c r="E1127" s="28"/>
      <c r="F1127" s="28"/>
      <c r="G1127" s="28"/>
    </row>
    <row r="1128" s="2" customFormat="1" ht="12.00598" customHeight="1">
      <c r="B1128" s="14"/>
      <c r="C1128" s="15"/>
      <c r="D1128" s="15"/>
      <c r="E1128" s="15"/>
      <c r="F1128" s="15"/>
      <c r="G1128" s="15"/>
    </row>
    <row r="1129" s="2" customFormat="1" ht="12.00598" customHeight="1">
      <c r="B1129" s="27"/>
      <c r="C1129" s="28"/>
      <c r="D1129" s="28"/>
      <c r="E1129" s="28"/>
      <c r="F1129" s="28"/>
      <c r="G1129" s="28"/>
    </row>
    <row r="1130" s="2" customFormat="1" ht="12.00598" customHeight="1">
      <c r="B1130" s="14"/>
      <c r="C1130" s="15"/>
      <c r="D1130" s="15"/>
      <c r="E1130" s="15"/>
      <c r="F1130" s="15"/>
      <c r="G1130" s="15"/>
    </row>
    <row r="1131" s="2" customFormat="1" ht="12.00598" customHeight="1">
      <c r="B1131" s="27"/>
      <c r="C1131" s="28"/>
      <c r="D1131" s="28"/>
      <c r="E1131" s="28"/>
      <c r="F1131" s="28"/>
      <c r="G1131" s="28"/>
    </row>
    <row r="1132" s="2" customFormat="1" ht="12.00598" customHeight="1">
      <c r="B1132" s="14"/>
      <c r="C1132" s="15"/>
      <c r="D1132" s="15"/>
      <c r="E1132" s="15"/>
      <c r="F1132" s="15"/>
      <c r="G1132" s="15"/>
    </row>
    <row r="1133" s="2" customFormat="1" ht="12.00598" customHeight="1">
      <c r="B1133" s="27"/>
      <c r="C1133" s="28"/>
      <c r="D1133" s="28"/>
      <c r="E1133" s="28"/>
      <c r="F1133" s="28"/>
      <c r="G1133" s="28"/>
    </row>
    <row r="1134" s="2" customFormat="1" ht="12.00598" customHeight="1">
      <c r="B1134" s="14"/>
      <c r="C1134" s="15"/>
      <c r="D1134" s="15"/>
      <c r="E1134" s="15"/>
      <c r="F1134" s="15"/>
      <c r="G1134" s="15"/>
    </row>
    <row r="1135" s="2" customFormat="1" ht="12.00598" customHeight="1">
      <c r="B1135" s="27"/>
      <c r="C1135" s="28"/>
      <c r="D1135" s="28"/>
      <c r="E1135" s="28"/>
      <c r="F1135" s="28"/>
      <c r="G1135" s="28"/>
    </row>
    <row r="1136" s="2" customFormat="1" ht="12.00598" customHeight="1">
      <c r="B1136" s="14"/>
      <c r="C1136" s="15"/>
      <c r="D1136" s="15"/>
      <c r="E1136" s="15"/>
      <c r="F1136" s="15"/>
      <c r="G1136" s="15"/>
    </row>
    <row r="1137" s="2" customFormat="1" ht="12.00598" customHeight="1">
      <c r="B1137" s="27"/>
      <c r="C1137" s="28"/>
      <c r="D1137" s="28"/>
      <c r="E1137" s="28"/>
      <c r="F1137" s="28"/>
      <c r="G1137" s="28"/>
    </row>
    <row r="1138" s="2" customFormat="1" ht="12.00598" customHeight="1">
      <c r="B1138" s="14"/>
      <c r="C1138" s="15"/>
      <c r="D1138" s="15"/>
      <c r="E1138" s="15"/>
      <c r="F1138" s="15"/>
      <c r="G1138" s="15"/>
    </row>
    <row r="1139" s="2" customFormat="1" ht="12.00598" customHeight="1">
      <c r="B1139" s="27"/>
      <c r="C1139" s="28"/>
      <c r="D1139" s="28"/>
      <c r="E1139" s="28"/>
      <c r="F1139" s="28"/>
      <c r="G1139" s="28"/>
    </row>
    <row r="1140" s="2" customFormat="1" ht="12.00598" customHeight="1">
      <c r="B1140" s="14"/>
      <c r="C1140" s="15"/>
      <c r="D1140" s="15"/>
      <c r="E1140" s="15"/>
      <c r="F1140" s="15"/>
      <c r="G1140" s="15"/>
    </row>
    <row r="1141" s="2" customFormat="1" ht="12.00598" customHeight="1">
      <c r="B1141" s="27"/>
      <c r="C1141" s="28"/>
      <c r="D1141" s="28"/>
      <c r="E1141" s="28"/>
      <c r="F1141" s="28"/>
      <c r="G1141" s="28"/>
    </row>
    <row r="1142" s="2" customFormat="1" ht="12.00598" customHeight="1">
      <c r="B1142" s="14"/>
      <c r="C1142" s="15"/>
      <c r="D1142" s="15"/>
      <c r="E1142" s="15"/>
      <c r="F1142" s="15"/>
      <c r="G1142" s="15"/>
    </row>
    <row r="1143" s="2" customFormat="1" ht="12.00598" customHeight="1">
      <c r="B1143" s="27"/>
      <c r="C1143" s="28"/>
      <c r="D1143" s="28"/>
      <c r="E1143" s="28"/>
      <c r="F1143" s="28"/>
      <c r="G1143" s="28"/>
    </row>
    <row r="1144" s="2" customFormat="1" ht="12.00598" customHeight="1">
      <c r="B1144" s="14"/>
      <c r="C1144" s="15"/>
      <c r="D1144" s="15"/>
      <c r="E1144" s="15"/>
      <c r="F1144" s="15"/>
      <c r="G1144" s="15"/>
    </row>
    <row r="1145" s="2" customFormat="1" ht="12.00598" customHeight="1">
      <c r="B1145" s="27"/>
      <c r="C1145" s="28"/>
      <c r="D1145" s="28"/>
      <c r="E1145" s="28"/>
      <c r="F1145" s="28"/>
      <c r="G1145" s="28"/>
    </row>
    <row r="1146" s="2" customFormat="1" ht="12.00598" customHeight="1">
      <c r="B1146" s="14"/>
      <c r="C1146" s="15"/>
      <c r="D1146" s="15"/>
      <c r="E1146" s="15"/>
      <c r="F1146" s="15"/>
      <c r="G1146" s="15"/>
    </row>
    <row r="1147" s="2" customFormat="1" ht="12.00598" customHeight="1">
      <c r="B1147" s="27"/>
      <c r="C1147" s="28"/>
      <c r="D1147" s="28"/>
      <c r="E1147" s="28"/>
      <c r="F1147" s="28"/>
      <c r="G1147" s="28"/>
    </row>
    <row r="1148" s="2" customFormat="1" ht="12.00598" customHeight="1">
      <c r="B1148" s="14"/>
      <c r="C1148" s="15"/>
      <c r="D1148" s="15"/>
      <c r="E1148" s="15"/>
      <c r="F1148" s="15"/>
      <c r="G1148" s="15"/>
    </row>
    <row r="1149" s="2" customFormat="1" ht="12.00598" customHeight="1">
      <c r="B1149" s="27"/>
      <c r="C1149" s="28"/>
      <c r="D1149" s="28"/>
      <c r="E1149" s="28"/>
      <c r="F1149" s="28"/>
      <c r="G1149" s="28"/>
    </row>
    <row r="1150" s="2" customFormat="1" ht="12.00598" customHeight="1">
      <c r="B1150" s="14"/>
      <c r="C1150" s="15"/>
      <c r="D1150" s="15"/>
      <c r="E1150" s="15"/>
      <c r="F1150" s="15"/>
      <c r="G1150" s="15"/>
    </row>
    <row r="1151" s="2" customFormat="1" ht="12.00598" customHeight="1">
      <c r="B1151" s="27"/>
      <c r="C1151" s="28"/>
      <c r="D1151" s="28"/>
      <c r="E1151" s="28"/>
      <c r="F1151" s="28"/>
      <c r="G1151" s="28"/>
    </row>
    <row r="1152" s="2" customFormat="1" ht="12.00598" customHeight="1">
      <c r="B1152" s="14"/>
      <c r="C1152" s="15"/>
      <c r="D1152" s="15"/>
      <c r="E1152" s="15"/>
      <c r="F1152" s="15"/>
      <c r="G1152" s="15"/>
    </row>
    <row r="1153" s="2" customFormat="1" ht="12.00598" customHeight="1">
      <c r="B1153" s="27"/>
      <c r="C1153" s="28"/>
      <c r="D1153" s="28"/>
      <c r="E1153" s="28"/>
      <c r="F1153" s="28"/>
      <c r="G1153" s="28"/>
    </row>
    <row r="1154" s="2" customFormat="1" ht="12.00598" customHeight="1">
      <c r="B1154" s="14"/>
      <c r="C1154" s="15"/>
      <c r="D1154" s="15"/>
      <c r="E1154" s="15"/>
      <c r="F1154" s="15"/>
      <c r="G1154" s="15"/>
    </row>
    <row r="1155" s="2" customFormat="1" ht="12.00598" customHeight="1">
      <c r="B1155" s="27"/>
      <c r="C1155" s="28"/>
      <c r="D1155" s="28"/>
      <c r="E1155" s="28"/>
      <c r="F1155" s="28"/>
      <c r="G1155" s="28"/>
    </row>
    <row r="1156" s="2" customFormat="1" ht="12.00598" customHeight="1">
      <c r="B1156" s="14"/>
      <c r="C1156" s="15"/>
      <c r="D1156" s="15"/>
      <c r="E1156" s="15"/>
      <c r="F1156" s="15"/>
      <c r="G1156" s="15"/>
    </row>
    <row r="1157" s="2" customFormat="1" ht="12.00598" customHeight="1">
      <c r="B1157" s="27"/>
      <c r="C1157" s="28"/>
      <c r="D1157" s="28"/>
      <c r="E1157" s="28"/>
      <c r="F1157" s="28"/>
      <c r="G1157" s="28"/>
    </row>
    <row r="1158" s="2" customFormat="1" ht="12.00598" customHeight="1">
      <c r="B1158" s="14"/>
      <c r="C1158" s="15"/>
      <c r="D1158" s="15"/>
      <c r="E1158" s="15"/>
      <c r="F1158" s="15"/>
      <c r="G1158" s="15"/>
    </row>
    <row r="1159" s="2" customFormat="1" ht="12.00598" customHeight="1">
      <c r="B1159" s="27"/>
      <c r="C1159" s="28"/>
      <c r="D1159" s="28"/>
      <c r="E1159" s="28"/>
      <c r="F1159" s="28"/>
      <c r="G1159" s="28"/>
    </row>
    <row r="1160" s="2" customFormat="1" ht="12.00598" customHeight="1">
      <c r="B1160" s="14"/>
      <c r="C1160" s="15"/>
      <c r="D1160" s="15"/>
      <c r="E1160" s="15"/>
      <c r="F1160" s="15"/>
      <c r="G1160" s="15"/>
    </row>
    <row r="1161" s="2" customFormat="1" ht="12.00598" customHeight="1">
      <c r="B1161" s="27"/>
      <c r="C1161" s="28"/>
      <c r="D1161" s="28"/>
      <c r="E1161" s="28"/>
      <c r="F1161" s="28"/>
      <c r="G1161" s="28"/>
    </row>
    <row r="1162" s="2" customFormat="1" ht="12.00598" customHeight="1">
      <c r="B1162" s="14"/>
      <c r="C1162" s="15"/>
      <c r="D1162" s="15"/>
      <c r="E1162" s="15"/>
      <c r="F1162" s="15"/>
      <c r="G1162" s="15"/>
    </row>
    <row r="1163" s="3" customFormat="1" ht="20.12597" customHeight="1">
      <c r="B1163" s="21" t="s">
        <v>66</v>
      </c>
      <c r="C1163" s="22"/>
      <c r="D1163" s="23"/>
      <c r="E1163" s="23"/>
      <c r="F1163" s="24"/>
      <c r="G1163" s="25">
        <f>SUM(G1099:G1162)</f>
        <v>0</v>
      </c>
    </row>
    <row r="1164" s="1" customFormat="1" ht="12">
      <c r="B1164" s="5" t="s">
        <v>52</v>
      </c>
    </row>
    <row r="1165" s="1" customFormat="1" ht="12">
      <c r="B1165" s="5" t="s">
        <v>53</v>
      </c>
    </row>
    <row r="1166" s="1" customFormat="1" ht="12.00598" customHeight="1">
      <c r="D1166" s="26" t="s">
        <v>312</v>
      </c>
    </row>
    <row r="1167" s="1" customFormat="1" ht="12">
      <c r="B1167" s="5" t="s">
        <v>1</v>
      </c>
    </row>
    <row r="1168" s="1" customFormat="1" ht="12">
      <c r="B1168" s="5" t="s">
        <v>3</v>
      </c>
    </row>
    <row r="1169" s="1" customFormat="1" ht="12">
      <c r="B1169" s="5" t="s">
        <v>4</v>
      </c>
    </row>
    <row r="1170" s="1" customFormat="1" ht="12">
      <c r="B1170" s="5" t="s">
        <v>5</v>
      </c>
    </row>
    <row r="1171" s="1" customFormat="1" ht="12">
      <c r="G1171" s="6" t="s">
        <v>313</v>
      </c>
    </row>
    <row r="1172" s="2" customFormat="1" ht="27.49196" customHeight="1">
      <c r="B1172" s="7" t="s">
        <v>7</v>
      </c>
      <c r="C1172" s="7" t="s">
        <v>8</v>
      </c>
      <c r="D1172" s="7" t="s">
        <v>9</v>
      </c>
      <c r="E1172" s="7" t="s">
        <v>10</v>
      </c>
      <c r="F1172" s="7" t="s">
        <v>11</v>
      </c>
      <c r="G1172" s="8" t="s">
        <v>12</v>
      </c>
    </row>
    <row r="1173" s="2" customFormat="1" ht="12.00598" customHeight="1">
      <c r="A1173" s="2">
        <v>568</v>
      </c>
      <c r="B1173" s="9" t="s">
        <v>314</v>
      </c>
      <c r="C1173" s="10" t="s">
        <v>313</v>
      </c>
      <c r="D1173" s="16"/>
      <c r="E1173" s="17"/>
      <c r="F1173" s="13"/>
      <c r="G1173" s="13"/>
    </row>
    <row r="1174" s="2" customFormat="1" ht="12.00598" customHeight="1">
      <c r="B1174" s="14"/>
      <c r="C1174" s="15"/>
      <c r="D1174" s="15"/>
      <c r="E1174" s="15"/>
      <c r="F1174" s="15"/>
      <c r="G1174" s="15"/>
    </row>
    <row r="1175" s="2" customFormat="1" ht="12.00598" customHeight="1">
      <c r="A1175" s="2">
        <v>777</v>
      </c>
      <c r="B1175" s="9" t="s">
        <v>315</v>
      </c>
      <c r="C1175" s="10" t="s">
        <v>316</v>
      </c>
      <c r="D1175" s="16"/>
      <c r="E1175" s="17"/>
      <c r="F1175" s="13"/>
      <c r="G1175" s="13"/>
    </row>
    <row r="1176" s="2" customFormat="1" ht="12.00598" customHeight="1">
      <c r="B1176" s="14"/>
      <c r="C1176" s="15"/>
      <c r="D1176" s="15"/>
      <c r="E1176" s="15"/>
      <c r="F1176" s="15"/>
      <c r="G1176" s="15"/>
    </row>
    <row r="1177" s="2" customFormat="1" ht="24.01196" customHeight="1">
      <c r="A1177" s="2">
        <v>778</v>
      </c>
      <c r="B1177" s="9"/>
      <c r="C1177" s="10" t="s">
        <v>317</v>
      </c>
      <c r="D1177" s="16" t="s">
        <v>17</v>
      </c>
      <c r="E1177" s="17">
        <v>1</v>
      </c>
      <c r="F1177" s="18">
        <v>50000</v>
      </c>
      <c r="G1177" s="13">
        <v>50000</v>
      </c>
    </row>
    <row r="1178" s="2" customFormat="1" ht="12.00598" customHeight="1">
      <c r="B1178" s="14"/>
      <c r="C1178" s="15"/>
      <c r="D1178" s="15"/>
      <c r="E1178" s="15"/>
      <c r="F1178" s="15"/>
      <c r="G1178" s="15"/>
    </row>
    <row r="1179" s="2" customFormat="1" ht="12.00598" customHeight="1">
      <c r="A1179" s="2">
        <v>779</v>
      </c>
      <c r="B1179" s="9"/>
      <c r="C1179" s="10" t="s">
        <v>318</v>
      </c>
      <c r="D1179" s="16" t="s">
        <v>19</v>
      </c>
      <c r="E1179" s="17">
        <f>G1177</f>
        <v>50000</v>
      </c>
      <c r="F1179" s="20">
        <v>0</v>
      </c>
      <c r="G1179" s="13">
        <f>IF(D1179 = CHAR(37), E1179*F1179/100,E1179*F1179)</f>
        <v>0</v>
      </c>
    </row>
    <row r="1180" s="2" customFormat="1" ht="12.00598" customHeight="1">
      <c r="B1180" s="14"/>
      <c r="C1180" s="15"/>
      <c r="D1180" s="15"/>
      <c r="E1180" s="15"/>
      <c r="F1180" s="15"/>
      <c r="G1180" s="15"/>
    </row>
    <row r="1181" s="2" customFormat="1" ht="12.00598" customHeight="1">
      <c r="B1181" s="27"/>
      <c r="C1181" s="28"/>
      <c r="D1181" s="28"/>
      <c r="E1181" s="28"/>
      <c r="F1181" s="28"/>
      <c r="G1181" s="28"/>
    </row>
    <row r="1182" s="2" customFormat="1" ht="12.00598" customHeight="1">
      <c r="B1182" s="14"/>
      <c r="C1182" s="15"/>
      <c r="D1182" s="15"/>
      <c r="E1182" s="15"/>
      <c r="F1182" s="15"/>
      <c r="G1182" s="15"/>
    </row>
    <row r="1183" s="2" customFormat="1" ht="12.00598" customHeight="1">
      <c r="B1183" s="27"/>
      <c r="C1183" s="28"/>
      <c r="D1183" s="28"/>
      <c r="E1183" s="28"/>
      <c r="F1183" s="28"/>
      <c r="G1183" s="28"/>
    </row>
    <row r="1184" s="2" customFormat="1" ht="12.00598" customHeight="1">
      <c r="B1184" s="14"/>
      <c r="C1184" s="15"/>
      <c r="D1184" s="15"/>
      <c r="E1184" s="15"/>
      <c r="F1184" s="15"/>
      <c r="G1184" s="15"/>
    </row>
    <row r="1185" s="2" customFormat="1" ht="12.00598" customHeight="1">
      <c r="B1185" s="27"/>
      <c r="C1185" s="28"/>
      <c r="D1185" s="28"/>
      <c r="E1185" s="28"/>
      <c r="F1185" s="28"/>
      <c r="G1185" s="28"/>
    </row>
    <row r="1186" s="2" customFormat="1" ht="12.00598" customHeight="1">
      <c r="B1186" s="14"/>
      <c r="C1186" s="15"/>
      <c r="D1186" s="15"/>
      <c r="E1186" s="15"/>
      <c r="F1186" s="15"/>
      <c r="G1186" s="15"/>
    </row>
    <row r="1187" s="2" customFormat="1" ht="12.00598" customHeight="1">
      <c r="B1187" s="27"/>
      <c r="C1187" s="28"/>
      <c r="D1187" s="28"/>
      <c r="E1187" s="28"/>
      <c r="F1187" s="28"/>
      <c r="G1187" s="28"/>
    </row>
    <row r="1188" s="2" customFormat="1" ht="12.00598" customHeight="1">
      <c r="B1188" s="14"/>
      <c r="C1188" s="15"/>
      <c r="D1188" s="15"/>
      <c r="E1188" s="15"/>
      <c r="F1188" s="15"/>
      <c r="G1188" s="15"/>
    </row>
    <row r="1189" s="2" customFormat="1" ht="12.00598" customHeight="1">
      <c r="B1189" s="27"/>
      <c r="C1189" s="28"/>
      <c r="D1189" s="28"/>
      <c r="E1189" s="28"/>
      <c r="F1189" s="28"/>
      <c r="G1189" s="28"/>
    </row>
    <row r="1190" s="2" customFormat="1" ht="12.00598" customHeight="1">
      <c r="B1190" s="14"/>
      <c r="C1190" s="15"/>
      <c r="D1190" s="15"/>
      <c r="E1190" s="15"/>
      <c r="F1190" s="15"/>
      <c r="G1190" s="15"/>
    </row>
    <row r="1191" s="2" customFormat="1" ht="12.00598" customHeight="1">
      <c r="B1191" s="27"/>
      <c r="C1191" s="28"/>
      <c r="D1191" s="28"/>
      <c r="E1191" s="28"/>
      <c r="F1191" s="28"/>
      <c r="G1191" s="28"/>
    </row>
    <row r="1192" s="2" customFormat="1" ht="12.00598" customHeight="1">
      <c r="B1192" s="14"/>
      <c r="C1192" s="15"/>
      <c r="D1192" s="15"/>
      <c r="E1192" s="15"/>
      <c r="F1192" s="15"/>
      <c r="G1192" s="15"/>
    </row>
    <row r="1193" s="2" customFormat="1" ht="12.00598" customHeight="1">
      <c r="B1193" s="27"/>
      <c r="C1193" s="28"/>
      <c r="D1193" s="28"/>
      <c r="E1193" s="28"/>
      <c r="F1193" s="28"/>
      <c r="G1193" s="28"/>
    </row>
    <row r="1194" s="2" customFormat="1" ht="12.00598" customHeight="1">
      <c r="B1194" s="14"/>
      <c r="C1194" s="15"/>
      <c r="D1194" s="15"/>
      <c r="E1194" s="15"/>
      <c r="F1194" s="15"/>
      <c r="G1194" s="15"/>
    </row>
    <row r="1195" s="2" customFormat="1" ht="12.00598" customHeight="1">
      <c r="B1195" s="27"/>
      <c r="C1195" s="28"/>
      <c r="D1195" s="28"/>
      <c r="E1195" s="28"/>
      <c r="F1195" s="28"/>
      <c r="G1195" s="28"/>
    </row>
    <row r="1196" s="2" customFormat="1" ht="12.00598" customHeight="1">
      <c r="B1196" s="14"/>
      <c r="C1196" s="15"/>
      <c r="D1196" s="15"/>
      <c r="E1196" s="15"/>
      <c r="F1196" s="15"/>
      <c r="G1196" s="15"/>
    </row>
    <row r="1197" s="2" customFormat="1" ht="12.00598" customHeight="1">
      <c r="B1197" s="27"/>
      <c r="C1197" s="28"/>
      <c r="D1197" s="28"/>
      <c r="E1197" s="28"/>
      <c r="F1197" s="28"/>
      <c r="G1197" s="28"/>
    </row>
    <row r="1198" s="2" customFormat="1" ht="12.00598" customHeight="1">
      <c r="B1198" s="14"/>
      <c r="C1198" s="15"/>
      <c r="D1198" s="15"/>
      <c r="E1198" s="15"/>
      <c r="F1198" s="15"/>
      <c r="G1198" s="15"/>
    </row>
    <row r="1199" s="2" customFormat="1" ht="12.00598" customHeight="1">
      <c r="B1199" s="27"/>
      <c r="C1199" s="28"/>
      <c r="D1199" s="28"/>
      <c r="E1199" s="28"/>
      <c r="F1199" s="28"/>
      <c r="G1199" s="28"/>
    </row>
    <row r="1200" s="2" customFormat="1" ht="12.00598" customHeight="1">
      <c r="B1200" s="14"/>
      <c r="C1200" s="15"/>
      <c r="D1200" s="15"/>
      <c r="E1200" s="15"/>
      <c r="F1200" s="15"/>
      <c r="G1200" s="15"/>
    </row>
    <row r="1201" s="2" customFormat="1" ht="12.00598" customHeight="1">
      <c r="B1201" s="27"/>
      <c r="C1201" s="28"/>
      <c r="D1201" s="28"/>
      <c r="E1201" s="28"/>
      <c r="F1201" s="28"/>
      <c r="G1201" s="28"/>
    </row>
    <row r="1202" s="2" customFormat="1" ht="12.00598" customHeight="1">
      <c r="B1202" s="14"/>
      <c r="C1202" s="15"/>
      <c r="D1202" s="15"/>
      <c r="E1202" s="15"/>
      <c r="F1202" s="15"/>
      <c r="G1202" s="15"/>
    </row>
    <row r="1203" s="2" customFormat="1" ht="12.00598" customHeight="1">
      <c r="B1203" s="27"/>
      <c r="C1203" s="28"/>
      <c r="D1203" s="28"/>
      <c r="E1203" s="28"/>
      <c r="F1203" s="28"/>
      <c r="G1203" s="28"/>
    </row>
    <row r="1204" s="2" customFormat="1" ht="12.00598" customHeight="1">
      <c r="B1204" s="14"/>
      <c r="C1204" s="15"/>
      <c r="D1204" s="15"/>
      <c r="E1204" s="15"/>
      <c r="F1204" s="15"/>
      <c r="G1204" s="15"/>
    </row>
    <row r="1205" s="2" customFormat="1" ht="12.00598" customHeight="1">
      <c r="B1205" s="27"/>
      <c r="C1205" s="28"/>
      <c r="D1205" s="28"/>
      <c r="E1205" s="28"/>
      <c r="F1205" s="28"/>
      <c r="G1205" s="28"/>
    </row>
    <row r="1206" s="2" customFormat="1" ht="12.00598" customHeight="1">
      <c r="B1206" s="14"/>
      <c r="C1206" s="15"/>
      <c r="D1206" s="15"/>
      <c r="E1206" s="15"/>
      <c r="F1206" s="15"/>
      <c r="G1206" s="15"/>
    </row>
    <row r="1207" s="2" customFormat="1" ht="12.00598" customHeight="1">
      <c r="B1207" s="27"/>
      <c r="C1207" s="28"/>
      <c r="D1207" s="28"/>
      <c r="E1207" s="28"/>
      <c r="F1207" s="28"/>
      <c r="G1207" s="28"/>
    </row>
    <row r="1208" s="2" customFormat="1" ht="12.00598" customHeight="1">
      <c r="B1208" s="14"/>
      <c r="C1208" s="15"/>
      <c r="D1208" s="15"/>
      <c r="E1208" s="15"/>
      <c r="F1208" s="15"/>
      <c r="G1208" s="15"/>
    </row>
    <row r="1209" s="2" customFormat="1" ht="12.00598" customHeight="1">
      <c r="B1209" s="27"/>
      <c r="C1209" s="28"/>
      <c r="D1209" s="28"/>
      <c r="E1209" s="28"/>
      <c r="F1209" s="28"/>
      <c r="G1209" s="28"/>
    </row>
    <row r="1210" s="2" customFormat="1" ht="12.00598" customHeight="1">
      <c r="B1210" s="14"/>
      <c r="C1210" s="15"/>
      <c r="D1210" s="15"/>
      <c r="E1210" s="15"/>
      <c r="F1210" s="15"/>
      <c r="G1210" s="15"/>
    </row>
    <row r="1211" s="2" customFormat="1" ht="12.00598" customHeight="1">
      <c r="B1211" s="27"/>
      <c r="C1211" s="28"/>
      <c r="D1211" s="28"/>
      <c r="E1211" s="28"/>
      <c r="F1211" s="28"/>
      <c r="G1211" s="28"/>
    </row>
    <row r="1212" s="2" customFormat="1" ht="12.00598" customHeight="1">
      <c r="B1212" s="14"/>
      <c r="C1212" s="15"/>
      <c r="D1212" s="15"/>
      <c r="E1212" s="15"/>
      <c r="F1212" s="15"/>
      <c r="G1212" s="15"/>
    </row>
    <row r="1213" s="2" customFormat="1" ht="12.00598" customHeight="1">
      <c r="B1213" s="27"/>
      <c r="C1213" s="28"/>
      <c r="D1213" s="28"/>
      <c r="E1213" s="28"/>
      <c r="F1213" s="28"/>
      <c r="G1213" s="28"/>
    </row>
    <row r="1214" s="2" customFormat="1" ht="12.00598" customHeight="1">
      <c r="B1214" s="14"/>
      <c r="C1214" s="15"/>
      <c r="D1214" s="15"/>
      <c r="E1214" s="15"/>
      <c r="F1214" s="15"/>
      <c r="G1214" s="15"/>
    </row>
    <row r="1215" s="2" customFormat="1" ht="12.00598" customHeight="1">
      <c r="B1215" s="27"/>
      <c r="C1215" s="28"/>
      <c r="D1215" s="28"/>
      <c r="E1215" s="28"/>
      <c r="F1215" s="28"/>
      <c r="G1215" s="28"/>
    </row>
    <row r="1216" s="2" customFormat="1" ht="12.00598" customHeight="1">
      <c r="B1216" s="14"/>
      <c r="C1216" s="15"/>
      <c r="D1216" s="15"/>
      <c r="E1216" s="15"/>
      <c r="F1216" s="15"/>
      <c r="G1216" s="15"/>
    </row>
    <row r="1217" s="2" customFormat="1" ht="12.00598" customHeight="1">
      <c r="B1217" s="27"/>
      <c r="C1217" s="28"/>
      <c r="D1217" s="28"/>
      <c r="E1217" s="28"/>
      <c r="F1217" s="28"/>
      <c r="G1217" s="28"/>
    </row>
    <row r="1218" s="2" customFormat="1" ht="12.00598" customHeight="1">
      <c r="B1218" s="14"/>
      <c r="C1218" s="15"/>
      <c r="D1218" s="15"/>
      <c r="E1218" s="15"/>
      <c r="F1218" s="15"/>
      <c r="G1218" s="15"/>
    </row>
    <row r="1219" s="2" customFormat="1" ht="12.00598" customHeight="1">
      <c r="B1219" s="27"/>
      <c r="C1219" s="28"/>
      <c r="D1219" s="28"/>
      <c r="E1219" s="28"/>
      <c r="F1219" s="28"/>
      <c r="G1219" s="28"/>
    </row>
    <row r="1220" s="2" customFormat="1" ht="12.00598" customHeight="1">
      <c r="B1220" s="14"/>
      <c r="C1220" s="15"/>
      <c r="D1220" s="15"/>
      <c r="E1220" s="15"/>
      <c r="F1220" s="15"/>
      <c r="G1220" s="15"/>
    </row>
    <row r="1221" s="2" customFormat="1" ht="12.00598" customHeight="1">
      <c r="B1221" s="27"/>
      <c r="C1221" s="28"/>
      <c r="D1221" s="28"/>
      <c r="E1221" s="28"/>
      <c r="F1221" s="28"/>
      <c r="G1221" s="28"/>
    </row>
    <row r="1222" s="2" customFormat="1" ht="12.00598" customHeight="1">
      <c r="B1222" s="14"/>
      <c r="C1222" s="15"/>
      <c r="D1222" s="15"/>
      <c r="E1222" s="15"/>
      <c r="F1222" s="15"/>
      <c r="G1222" s="15"/>
    </row>
    <row r="1223" s="2" customFormat="1" ht="12.00598" customHeight="1">
      <c r="B1223" s="27"/>
      <c r="C1223" s="28"/>
      <c r="D1223" s="28"/>
      <c r="E1223" s="28"/>
      <c r="F1223" s="28"/>
      <c r="G1223" s="28"/>
    </row>
    <row r="1224" s="2" customFormat="1" ht="12.00598" customHeight="1">
      <c r="B1224" s="14"/>
      <c r="C1224" s="15"/>
      <c r="D1224" s="15"/>
      <c r="E1224" s="15"/>
      <c r="F1224" s="15"/>
      <c r="G1224" s="15"/>
    </row>
    <row r="1225" s="2" customFormat="1" ht="12.00598" customHeight="1">
      <c r="B1225" s="27"/>
      <c r="C1225" s="28"/>
      <c r="D1225" s="28"/>
      <c r="E1225" s="28"/>
      <c r="F1225" s="28"/>
      <c r="G1225" s="28"/>
    </row>
    <row r="1226" s="2" customFormat="1" ht="12.00598" customHeight="1">
      <c r="B1226" s="14"/>
      <c r="C1226" s="15"/>
      <c r="D1226" s="15"/>
      <c r="E1226" s="15"/>
      <c r="F1226" s="15"/>
      <c r="G1226" s="15"/>
    </row>
    <row r="1227" s="2" customFormat="1" ht="12.00598" customHeight="1">
      <c r="B1227" s="27"/>
      <c r="C1227" s="28"/>
      <c r="D1227" s="28"/>
      <c r="E1227" s="28"/>
      <c r="F1227" s="28"/>
      <c r="G1227" s="28"/>
    </row>
    <row r="1228" s="2" customFormat="1" ht="12.00598" customHeight="1">
      <c r="B1228" s="14"/>
      <c r="C1228" s="15"/>
      <c r="D1228" s="15"/>
      <c r="E1228" s="15"/>
      <c r="F1228" s="15"/>
      <c r="G1228" s="15"/>
    </row>
    <row r="1229" s="2" customFormat="1" ht="12.00598" customHeight="1">
      <c r="B1229" s="27"/>
      <c r="C1229" s="28"/>
      <c r="D1229" s="28"/>
      <c r="E1229" s="28"/>
      <c r="F1229" s="28"/>
      <c r="G1229" s="28"/>
    </row>
    <row r="1230" s="2" customFormat="1" ht="12.00598" customHeight="1">
      <c r="B1230" s="14"/>
      <c r="C1230" s="15"/>
      <c r="D1230" s="15"/>
      <c r="E1230" s="15"/>
      <c r="F1230" s="15"/>
      <c r="G1230" s="15"/>
    </row>
    <row r="1231" s="2" customFormat="1" ht="12.00598" customHeight="1">
      <c r="B1231" s="27"/>
      <c r="C1231" s="28"/>
      <c r="D1231" s="28"/>
      <c r="E1231" s="28"/>
      <c r="F1231" s="28"/>
      <c r="G1231" s="28"/>
    </row>
    <row r="1232" s="2" customFormat="1" ht="12.00598" customHeight="1">
      <c r="B1232" s="14"/>
      <c r="C1232" s="15"/>
      <c r="D1232" s="15"/>
      <c r="E1232" s="15"/>
      <c r="F1232" s="15"/>
      <c r="G1232" s="15"/>
    </row>
    <row r="1233" s="2" customFormat="1" ht="12.00598" customHeight="1">
      <c r="B1233" s="27"/>
      <c r="C1233" s="28"/>
      <c r="D1233" s="28"/>
      <c r="E1233" s="28"/>
      <c r="F1233" s="28"/>
      <c r="G1233" s="28"/>
    </row>
    <row r="1234" s="2" customFormat="1" ht="12.00598" customHeight="1">
      <c r="B1234" s="14"/>
      <c r="C1234" s="15"/>
      <c r="D1234" s="15"/>
      <c r="E1234" s="15"/>
      <c r="F1234" s="15"/>
      <c r="G1234" s="15"/>
    </row>
    <row r="1235" s="2" customFormat="1" ht="12.00598" customHeight="1">
      <c r="B1235" s="27"/>
      <c r="C1235" s="28"/>
      <c r="D1235" s="28"/>
      <c r="E1235" s="28"/>
      <c r="F1235" s="28"/>
      <c r="G1235" s="28"/>
    </row>
    <row r="1236" s="2" customFormat="1" ht="12.00598" customHeight="1">
      <c r="B1236" s="14"/>
      <c r="C1236" s="15"/>
      <c r="D1236" s="15"/>
      <c r="E1236" s="15"/>
      <c r="F1236" s="15"/>
      <c r="G1236" s="15"/>
    </row>
    <row r="1237" s="3" customFormat="1" ht="20.12597" customHeight="1">
      <c r="B1237" s="21" t="s">
        <v>66</v>
      </c>
      <c r="C1237" s="22"/>
      <c r="D1237" s="23"/>
      <c r="E1237" s="23"/>
      <c r="F1237" s="24"/>
      <c r="G1237" s="25">
        <f>SUM(G1173:G1236)</f>
        <v>50000</v>
      </c>
    </row>
    <row r="1238" s="1" customFormat="1" ht="12">
      <c r="B1238" s="5" t="s">
        <v>52</v>
      </c>
    </row>
    <row r="1239" s="1" customFormat="1" ht="12">
      <c r="B1239" s="5" t="s">
        <v>53</v>
      </c>
    </row>
    <row r="1240" s="1" customFormat="1" ht="12.00598" customHeight="1">
      <c r="D1240" s="26" t="s">
        <v>319</v>
      </c>
    </row>
    <row r="1241" s="1" customFormat="1" ht="12">
      <c r="B1241" s="5" t="s">
        <v>1</v>
      </c>
    </row>
    <row r="1242" s="1" customFormat="1" ht="12">
      <c r="B1242" s="5" t="s">
        <v>3</v>
      </c>
    </row>
    <row r="1243" s="1" customFormat="1" ht="12">
      <c r="B1243" s="5" t="s">
        <v>4</v>
      </c>
    </row>
    <row r="1244" s="1" customFormat="1" ht="12">
      <c r="B1244" s="5" t="s">
        <v>5</v>
      </c>
    </row>
    <row r="1245" s="1" customFormat="1" ht="12">
      <c r="D1245" s="26" t="s">
        <v>320</v>
      </c>
    </row>
    <row r="1246" s="2" customFormat="1" ht="27.49196" customHeight="1">
      <c r="B1246" s="7" t="s">
        <v>321</v>
      </c>
      <c r="C1246" s="7" t="s">
        <v>8</v>
      </c>
      <c r="D1246" s="29"/>
      <c r="E1246" s="29"/>
      <c r="F1246" s="29"/>
      <c r="G1246" s="8" t="s">
        <v>12</v>
      </c>
    </row>
    <row r="1247" s="2" customFormat="1" ht="12.00598" customHeight="1">
      <c r="B1247" s="30" t="s">
        <v>13</v>
      </c>
      <c r="C1247" s="10" t="s">
        <v>6</v>
      </c>
      <c r="D1247" s="31"/>
      <c r="E1247" s="31"/>
      <c r="F1247" s="31"/>
      <c r="G1247" s="13">
        <f>G133</f>
        <v>432000</v>
      </c>
    </row>
    <row r="1248" s="2" customFormat="1" ht="12.00598" customHeight="1">
      <c r="B1248" s="14"/>
      <c r="C1248" s="15"/>
      <c r="D1248" s="15"/>
      <c r="E1248" s="15"/>
      <c r="F1248" s="15"/>
      <c r="G1248" s="15"/>
    </row>
    <row r="1249" s="2" customFormat="1" ht="12.00598" customHeight="1">
      <c r="B1249" s="30" t="s">
        <v>69</v>
      </c>
      <c r="C1249" s="10" t="s">
        <v>68</v>
      </c>
      <c r="D1249" s="31"/>
      <c r="E1249" s="31"/>
      <c r="F1249" s="31"/>
      <c r="G1249" s="13">
        <f>G207</f>
        <v>0</v>
      </c>
    </row>
    <row r="1250" s="2" customFormat="1" ht="12.00598" customHeight="1">
      <c r="B1250" s="14"/>
      <c r="C1250" s="15"/>
      <c r="D1250" s="15"/>
      <c r="E1250" s="15"/>
      <c r="F1250" s="15"/>
      <c r="G1250" s="15"/>
    </row>
    <row r="1251" s="2" customFormat="1" ht="12.00598" customHeight="1">
      <c r="B1251" s="30" t="s">
        <v>80</v>
      </c>
      <c r="C1251" s="10" t="s">
        <v>79</v>
      </c>
      <c r="D1251" s="31"/>
      <c r="E1251" s="31"/>
      <c r="F1251" s="31"/>
      <c r="G1251" s="13">
        <f>G279</f>
        <v>0</v>
      </c>
    </row>
    <row r="1252" s="2" customFormat="1" ht="12.00598" customHeight="1">
      <c r="B1252" s="14"/>
      <c r="C1252" s="15"/>
      <c r="D1252" s="15"/>
      <c r="E1252" s="15"/>
      <c r="F1252" s="15"/>
      <c r="G1252" s="15"/>
    </row>
    <row r="1253" s="2" customFormat="1" ht="12.00598" customHeight="1">
      <c r="B1253" s="30" t="s">
        <v>98</v>
      </c>
      <c r="C1253" s="10" t="s">
        <v>97</v>
      </c>
      <c r="D1253" s="31"/>
      <c r="E1253" s="31"/>
      <c r="F1253" s="31"/>
      <c r="G1253" s="13">
        <f>G355</f>
        <v>0</v>
      </c>
    </row>
    <row r="1254" s="2" customFormat="1" ht="12.00598" customHeight="1">
      <c r="B1254" s="14"/>
      <c r="C1254" s="15"/>
      <c r="D1254" s="15"/>
      <c r="E1254" s="15"/>
      <c r="F1254" s="15"/>
      <c r="G1254" s="15"/>
    </row>
    <row r="1255" s="2" customFormat="1" ht="12.00598" customHeight="1">
      <c r="B1255" s="30" t="s">
        <v>107</v>
      </c>
      <c r="C1255" s="10" t="s">
        <v>106</v>
      </c>
      <c r="D1255" s="31"/>
      <c r="E1255" s="31"/>
      <c r="F1255" s="31"/>
      <c r="G1255" s="13">
        <f>G431</f>
        <v>0</v>
      </c>
    </row>
    <row r="1256" s="2" customFormat="1" ht="12.00598" customHeight="1">
      <c r="B1256" s="14"/>
      <c r="C1256" s="15"/>
      <c r="D1256" s="15"/>
      <c r="E1256" s="15"/>
      <c r="F1256" s="15"/>
      <c r="G1256" s="15"/>
    </row>
    <row r="1257" s="2" customFormat="1" ht="12.00598" customHeight="1">
      <c r="B1257" s="30" t="s">
        <v>133</v>
      </c>
      <c r="C1257" s="10" t="s">
        <v>132</v>
      </c>
      <c r="D1257" s="31"/>
      <c r="E1257" s="31"/>
      <c r="F1257" s="31"/>
      <c r="G1257" s="13">
        <f>G505</f>
        <v>0</v>
      </c>
    </row>
    <row r="1258" s="2" customFormat="1" ht="12.00598" customHeight="1">
      <c r="B1258" s="14"/>
      <c r="C1258" s="15"/>
      <c r="D1258" s="15"/>
      <c r="E1258" s="15"/>
      <c r="F1258" s="15"/>
      <c r="G1258" s="15"/>
    </row>
    <row r="1259" s="2" customFormat="1" ht="12.00598" customHeight="1">
      <c r="B1259" s="30" t="s">
        <v>153</v>
      </c>
      <c r="C1259" s="10" t="s">
        <v>152</v>
      </c>
      <c r="D1259" s="31"/>
      <c r="E1259" s="31"/>
      <c r="F1259" s="31"/>
      <c r="G1259" s="13">
        <f>G579</f>
        <v>0</v>
      </c>
    </row>
    <row r="1260" s="2" customFormat="1" ht="12.00598" customHeight="1">
      <c r="B1260" s="14"/>
      <c r="C1260" s="15"/>
      <c r="D1260" s="15"/>
      <c r="E1260" s="15"/>
      <c r="F1260" s="15"/>
      <c r="G1260" s="15"/>
    </row>
    <row r="1261" s="2" customFormat="1" ht="12.00598" customHeight="1">
      <c r="B1261" s="30" t="s">
        <v>160</v>
      </c>
      <c r="C1261" s="10" t="s">
        <v>159</v>
      </c>
      <c r="D1261" s="31"/>
      <c r="E1261" s="31"/>
      <c r="F1261" s="31"/>
      <c r="G1261" s="13">
        <f>G651</f>
        <v>0</v>
      </c>
    </row>
    <row r="1262" s="2" customFormat="1" ht="12.00598" customHeight="1">
      <c r="B1262" s="14"/>
      <c r="C1262" s="15"/>
      <c r="D1262" s="15"/>
      <c r="E1262" s="15"/>
      <c r="F1262" s="15"/>
      <c r="G1262" s="15"/>
    </row>
    <row r="1263" s="2" customFormat="1" ht="12.00598" customHeight="1">
      <c r="B1263" s="30" t="s">
        <v>178</v>
      </c>
      <c r="C1263" s="10" t="s">
        <v>177</v>
      </c>
      <c r="D1263" s="31"/>
      <c r="E1263" s="31"/>
      <c r="F1263" s="31"/>
      <c r="G1263" s="13">
        <f>G721</f>
        <v>50000</v>
      </c>
    </row>
    <row r="1264" s="2" customFormat="1" ht="12.00598" customHeight="1">
      <c r="B1264" s="14"/>
      <c r="C1264" s="15"/>
      <c r="D1264" s="15"/>
      <c r="E1264" s="15"/>
      <c r="F1264" s="15"/>
      <c r="G1264" s="15"/>
    </row>
    <row r="1265" s="2" customFormat="1" ht="12.00598" customHeight="1">
      <c r="B1265" s="30" t="s">
        <v>220</v>
      </c>
      <c r="C1265" s="10" t="s">
        <v>219</v>
      </c>
      <c r="D1265" s="31"/>
      <c r="E1265" s="31"/>
      <c r="F1265" s="31"/>
      <c r="G1265" s="13">
        <f>G795</f>
        <v>0</v>
      </c>
    </row>
    <row r="1266" s="2" customFormat="1" ht="12.00598" customHeight="1">
      <c r="B1266" s="14"/>
      <c r="C1266" s="15"/>
      <c r="D1266" s="15"/>
      <c r="E1266" s="15"/>
      <c r="F1266" s="15"/>
      <c r="G1266" s="15"/>
    </row>
    <row r="1267" s="2" customFormat="1" ht="12.00598" customHeight="1">
      <c r="B1267" s="30" t="s">
        <v>235</v>
      </c>
      <c r="C1267" s="10" t="s">
        <v>234</v>
      </c>
      <c r="D1267" s="31"/>
      <c r="E1267" s="31"/>
      <c r="F1267" s="31"/>
      <c r="G1267" s="13">
        <f>G869</f>
        <v>0</v>
      </c>
    </row>
    <row r="1268" s="2" customFormat="1" ht="12.00598" customHeight="1">
      <c r="B1268" s="14"/>
      <c r="C1268" s="15"/>
      <c r="D1268" s="15"/>
      <c r="E1268" s="15"/>
      <c r="F1268" s="15"/>
      <c r="G1268" s="15"/>
    </row>
    <row r="1269" s="2" customFormat="1" ht="12.00598" customHeight="1">
      <c r="B1269" s="30" t="s">
        <v>250</v>
      </c>
      <c r="C1269" s="10" t="s">
        <v>249</v>
      </c>
      <c r="D1269" s="31"/>
      <c r="E1269" s="31"/>
      <c r="F1269" s="31"/>
      <c r="G1269" s="13">
        <f>G945</f>
        <v>0</v>
      </c>
    </row>
    <row r="1270" s="2" customFormat="1" ht="12.00598" customHeight="1">
      <c r="B1270" s="14"/>
      <c r="C1270" s="15"/>
      <c r="D1270" s="15"/>
      <c r="E1270" s="15"/>
      <c r="F1270" s="15"/>
      <c r="G1270" s="15"/>
    </row>
    <row r="1271" s="2" customFormat="1" ht="12.00598" customHeight="1">
      <c r="B1271" s="30" t="s">
        <v>262</v>
      </c>
      <c r="C1271" s="10" t="s">
        <v>261</v>
      </c>
      <c r="D1271" s="31"/>
      <c r="E1271" s="31"/>
      <c r="F1271" s="31"/>
      <c r="G1271" s="13">
        <f>G1019</f>
        <v>0</v>
      </c>
    </row>
    <row r="1272" s="2" customFormat="1" ht="12.00598" customHeight="1">
      <c r="B1272" s="14"/>
      <c r="C1272" s="15"/>
      <c r="D1272" s="15"/>
      <c r="E1272" s="15"/>
      <c r="F1272" s="15"/>
      <c r="G1272" s="15"/>
    </row>
    <row r="1273" s="2" customFormat="1" ht="12.00598" customHeight="1">
      <c r="B1273" s="30" t="s">
        <v>281</v>
      </c>
      <c r="C1273" s="10" t="s">
        <v>280</v>
      </c>
      <c r="D1273" s="31"/>
      <c r="E1273" s="31"/>
      <c r="F1273" s="31"/>
      <c r="G1273" s="13">
        <f>G1089</f>
        <v>0</v>
      </c>
    </row>
    <row r="1274" s="2" customFormat="1" ht="12.00598" customHeight="1">
      <c r="B1274" s="14"/>
      <c r="C1274" s="15"/>
      <c r="D1274" s="15"/>
      <c r="E1274" s="15"/>
      <c r="F1274" s="15"/>
      <c r="G1274" s="15"/>
    </row>
    <row r="1275" s="2" customFormat="1" ht="12.00598" customHeight="1">
      <c r="B1275" s="30" t="s">
        <v>299</v>
      </c>
      <c r="C1275" s="10" t="s">
        <v>298</v>
      </c>
      <c r="D1275" s="31"/>
      <c r="E1275" s="31"/>
      <c r="F1275" s="31"/>
      <c r="G1275" s="13">
        <f>G1163</f>
        <v>0</v>
      </c>
    </row>
    <row r="1276" s="2" customFormat="1" ht="12.00598" customHeight="1">
      <c r="B1276" s="14"/>
      <c r="C1276" s="15"/>
      <c r="D1276" s="15"/>
      <c r="E1276" s="15"/>
      <c r="F1276" s="15"/>
      <c r="G1276" s="15"/>
    </row>
    <row r="1277" s="2" customFormat="1" ht="12.00598" customHeight="1">
      <c r="B1277" s="30" t="s">
        <v>314</v>
      </c>
      <c r="C1277" s="10" t="s">
        <v>313</v>
      </c>
      <c r="D1277" s="31"/>
      <c r="E1277" s="31"/>
      <c r="F1277" s="31"/>
      <c r="G1277" s="13">
        <f>G1237</f>
        <v>50000</v>
      </c>
    </row>
    <row r="1278" s="2" customFormat="1" ht="12.00598" customHeight="1">
      <c r="B1278" s="14"/>
      <c r="C1278" s="15"/>
      <c r="D1278" s="15"/>
      <c r="E1278" s="15"/>
      <c r="F1278" s="15"/>
      <c r="G1278" s="15"/>
    </row>
    <row r="1279" s="2" customFormat="1" ht="12.58598" customHeight="1">
      <c r="B1279" s="32"/>
      <c r="C1279" s="10" t="s">
        <v>322</v>
      </c>
      <c r="D1279" s="31"/>
      <c r="E1279" s="31"/>
      <c r="F1279" s="31"/>
      <c r="G1279" s="33">
        <f>SUM(G1247:G1278)</f>
        <v>532000</v>
      </c>
    </row>
    <row r="1280" s="2" customFormat="1" ht="12.00598" customHeight="1">
      <c r="B1280" s="14"/>
      <c r="C1280" s="15"/>
      <c r="D1280" s="15"/>
      <c r="E1280" s="15"/>
      <c r="F1280" s="15"/>
      <c r="G1280" s="15"/>
    </row>
    <row r="1281" s="2" customFormat="1" ht="24.01196" customHeight="1">
      <c r="B1281" s="30" t="s">
        <v>323</v>
      </c>
      <c r="C1281" s="10" t="s">
        <v>324</v>
      </c>
      <c r="D1281" s="31"/>
      <c r="E1281" s="31"/>
      <c r="F1281" s="31"/>
      <c r="G1281" s="13">
        <f>G1279*10/100</f>
        <v>53200</v>
      </c>
    </row>
    <row r="1282" s="2" customFormat="1" ht="12.58598" customHeight="1">
      <c r="B1282" s="32"/>
      <c r="C1282" s="10" t="s">
        <v>325</v>
      </c>
      <c r="D1282" s="31"/>
      <c r="E1282" s="31"/>
      <c r="F1282" s="31"/>
      <c r="G1282" s="33">
        <f>SUM(G1279:G1281)</f>
        <v>585200</v>
      </c>
    </row>
    <row r="1283" s="2" customFormat="1" ht="12.00598" customHeight="1">
      <c r="B1283" s="14"/>
      <c r="C1283" s="15"/>
      <c r="D1283" s="15"/>
      <c r="E1283" s="15"/>
      <c r="F1283" s="15"/>
      <c r="G1283" s="15"/>
    </row>
    <row r="1284" s="2" customFormat="1" ht="24.01196" customHeight="1">
      <c r="B1284" s="30" t="s">
        <v>323</v>
      </c>
      <c r="C1284" s="10" t="s">
        <v>326</v>
      </c>
      <c r="D1284" s="31"/>
      <c r="E1284" s="31"/>
      <c r="F1284" s="31"/>
      <c r="G1284" s="13">
        <f>G1282*5/100</f>
        <v>29260</v>
      </c>
    </row>
    <row r="1285" s="2" customFormat="1" ht="12.58598" customHeight="1">
      <c r="B1285" s="32"/>
      <c r="C1285" s="10" t="s">
        <v>327</v>
      </c>
      <c r="D1285" s="31"/>
      <c r="E1285" s="31"/>
      <c r="F1285" s="31"/>
      <c r="G1285" s="33">
        <f>SUM(G1282:G1284)</f>
        <v>614460</v>
      </c>
    </row>
    <row r="1286" s="2" customFormat="1" ht="12.00598" customHeight="1">
      <c r="B1286" s="14"/>
      <c r="C1286" s="15"/>
      <c r="D1286" s="15"/>
      <c r="E1286" s="15"/>
      <c r="F1286" s="15"/>
      <c r="G1286" s="15"/>
    </row>
    <row r="1287" s="2" customFormat="1" ht="12.00598" customHeight="1">
      <c r="B1287" s="30" t="s">
        <v>323</v>
      </c>
      <c r="C1287" s="10" t="s">
        <v>328</v>
      </c>
      <c r="D1287" s="31"/>
      <c r="E1287" s="31"/>
      <c r="F1287" s="31"/>
      <c r="G1287" s="13">
        <f>G1285*15/100</f>
        <v>92169</v>
      </c>
    </row>
    <row r="1288" s="2" customFormat="1" ht="12.00598" customHeight="1">
      <c r="B1288" s="14"/>
      <c r="C1288" s="15"/>
      <c r="D1288" s="15"/>
      <c r="E1288" s="15"/>
      <c r="F1288" s="15"/>
      <c r="G1288" s="15"/>
    </row>
    <row r="1289" s="2" customFormat="1" ht="12.00598" customHeight="1">
      <c r="B1289" s="27"/>
      <c r="C1289" s="28"/>
      <c r="D1289" s="28"/>
      <c r="E1289" s="28"/>
      <c r="F1289" s="28"/>
      <c r="G1289" s="28"/>
    </row>
    <row r="1290" s="2" customFormat="1" ht="12.00598" customHeight="1">
      <c r="B1290" s="14"/>
      <c r="C1290" s="15"/>
      <c r="D1290" s="15"/>
      <c r="E1290" s="15"/>
      <c r="F1290" s="15"/>
      <c r="G1290" s="15"/>
    </row>
    <row r="1291" s="2" customFormat="1" ht="12.00598" customHeight="1">
      <c r="B1291" s="27"/>
      <c r="C1291" s="28"/>
      <c r="D1291" s="28"/>
      <c r="E1291" s="28"/>
      <c r="F1291" s="28"/>
      <c r="G1291" s="28"/>
    </row>
    <row r="1292" s="2" customFormat="1" ht="12.00598" customHeight="1">
      <c r="B1292" s="14"/>
      <c r="C1292" s="15"/>
      <c r="D1292" s="15"/>
      <c r="E1292" s="15"/>
      <c r="F1292" s="15"/>
      <c r="G1292" s="15"/>
    </row>
    <row r="1293" s="2" customFormat="1" ht="12.00598" customHeight="1">
      <c r="B1293" s="27"/>
      <c r="C1293" s="28"/>
      <c r="D1293" s="28"/>
      <c r="E1293" s="28"/>
      <c r="F1293" s="28"/>
      <c r="G1293" s="28"/>
    </row>
    <row r="1294" s="2" customFormat="1" ht="12.00598" customHeight="1">
      <c r="B1294" s="14"/>
      <c r="C1294" s="15"/>
      <c r="D1294" s="15"/>
      <c r="E1294" s="15"/>
      <c r="F1294" s="15"/>
      <c r="G1294" s="15"/>
    </row>
    <row r="1295" s="2" customFormat="1" ht="12.00598" customHeight="1">
      <c r="B1295" s="27"/>
      <c r="C1295" s="28"/>
      <c r="D1295" s="28"/>
      <c r="E1295" s="28"/>
      <c r="F1295" s="28"/>
      <c r="G1295" s="28"/>
    </row>
    <row r="1296" s="2" customFormat="1" ht="12.00598" customHeight="1">
      <c r="B1296" s="14"/>
      <c r="C1296" s="15"/>
      <c r="D1296" s="15"/>
      <c r="E1296" s="15"/>
      <c r="F1296" s="15"/>
      <c r="G1296" s="15"/>
    </row>
    <row r="1297" s="2" customFormat="1" ht="12.00598" customHeight="1">
      <c r="B1297" s="27"/>
      <c r="C1297" s="28"/>
      <c r="D1297" s="28"/>
      <c r="E1297" s="28"/>
      <c r="F1297" s="28"/>
      <c r="G1297" s="28"/>
    </row>
    <row r="1298" s="2" customFormat="1" ht="12.00598" customHeight="1">
      <c r="B1298" s="14"/>
      <c r="C1298" s="15"/>
      <c r="D1298" s="15"/>
      <c r="E1298" s="15"/>
      <c r="F1298" s="15"/>
      <c r="G1298" s="15"/>
    </row>
    <row r="1299" s="2" customFormat="1" ht="12.00598" customHeight="1">
      <c r="B1299" s="27"/>
      <c r="C1299" s="28"/>
      <c r="D1299" s="28"/>
      <c r="E1299" s="28"/>
      <c r="F1299" s="28"/>
      <c r="G1299" s="28"/>
    </row>
    <row r="1300" s="2" customFormat="1" ht="12.00598" customHeight="1">
      <c r="B1300" s="14"/>
      <c r="C1300" s="15"/>
      <c r="D1300" s="15"/>
      <c r="E1300" s="15"/>
      <c r="F1300" s="15"/>
      <c r="G1300" s="15"/>
    </row>
    <row r="1301" s="2" customFormat="1" ht="12.00598" customHeight="1">
      <c r="B1301" s="27"/>
      <c r="C1301" s="28"/>
      <c r="D1301" s="28"/>
      <c r="E1301" s="28"/>
      <c r="F1301" s="28"/>
      <c r="G1301" s="28"/>
    </row>
    <row r="1302" s="2" customFormat="1" ht="12.00598" customHeight="1">
      <c r="B1302" s="14"/>
      <c r="C1302" s="15"/>
      <c r="D1302" s="15"/>
      <c r="E1302" s="15"/>
      <c r="F1302" s="15"/>
      <c r="G1302" s="15"/>
    </row>
    <row r="1303" s="2" customFormat="1" ht="12.00598" customHeight="1">
      <c r="B1303" s="27"/>
      <c r="C1303" s="28"/>
      <c r="D1303" s="28"/>
      <c r="E1303" s="28"/>
      <c r="F1303" s="28"/>
      <c r="G1303" s="28"/>
    </row>
    <row r="1304" s="2" customFormat="1" ht="12.00598" customHeight="1">
      <c r="B1304" s="14"/>
      <c r="C1304" s="15"/>
      <c r="D1304" s="15"/>
      <c r="E1304" s="15"/>
      <c r="F1304" s="15"/>
      <c r="G1304" s="15"/>
    </row>
    <row r="1305" s="2" customFormat="1" ht="12.00598" customHeight="1">
      <c r="B1305" s="27"/>
      <c r="C1305" s="28"/>
      <c r="D1305" s="28"/>
      <c r="E1305" s="28"/>
      <c r="F1305" s="28"/>
      <c r="G1305" s="28"/>
    </row>
    <row r="1306" s="2" customFormat="1" ht="12.00598" customHeight="1">
      <c r="B1306" s="14"/>
      <c r="C1306" s="15"/>
      <c r="D1306" s="15"/>
      <c r="E1306" s="15"/>
      <c r="F1306" s="15"/>
      <c r="G1306" s="15"/>
    </row>
    <row r="1307" s="2" customFormat="1" ht="12.00598" customHeight="1">
      <c r="B1307" s="27"/>
      <c r="C1307" s="28"/>
      <c r="D1307" s="28"/>
      <c r="E1307" s="28"/>
      <c r="F1307" s="28"/>
      <c r="G1307" s="28"/>
    </row>
    <row r="1308" s="3" customFormat="1" ht="20.12597" customHeight="1">
      <c r="B1308" s="21" t="s">
        <v>329</v>
      </c>
      <c r="C1308" s="22"/>
      <c r="D1308" s="34"/>
      <c r="E1308" s="34"/>
      <c r="F1308" s="34"/>
      <c r="G1308" s="25">
        <f>SUM(G1285:G1307)</f>
        <v>706629</v>
      </c>
    </row>
    <row r="1309" s="1" customFormat="1" ht="12">
      <c r="B1309" s="5" t="s">
        <v>52</v>
      </c>
    </row>
    <row r="1310" s="1" customFormat="1" ht="12">
      <c r="B1310" s="5" t="s">
        <v>53</v>
      </c>
    </row>
    <row r="1311" s="1" customFormat="1" ht="12.00598" customHeight="1">
      <c r="D1311" s="26" t="s">
        <v>330</v>
      </c>
    </row>
  </sheetData>
  <sheetProtection sheet="1" objects="1" scenarios="1" spinCount="100000" saltValue="zU2slj0y4030w3/ZutSZBFpVwmbO/oLbK1UmJ+ZgQ3Uaz+MI5bsB13y7YT+PloPiwDPp78dQPO6WF6OYgO29tA==" hashValue="jqvJ8x8zBMS09e2KVsTTsEQFvcelqg3RSEdgRusVosOSEZpdJqyfttasRH2N6tSOYv+IGbNcOp9xIFf+VZdYPQ==" algorithmName="SHA-512" password="CC25"/>
  <pageMargins left="0.5902778" right="0.2756944" top="0.39375" bottom="0.2756944" header="0.3" footer="0.3"/>
  <pageSetup paperSize="9" orientation="portrait"/>
  <rowBreaks count="18" manualBreakCount="18">
    <brk id="65" man="1"/>
    <brk id="136" man="1"/>
    <brk id="210" man="1"/>
    <brk id="282" man="1"/>
    <brk id="358" man="1"/>
    <brk id="434" man="1"/>
    <brk id="508" man="1"/>
    <brk id="582" man="1"/>
    <brk id="654" man="1"/>
    <brk id="724" man="1"/>
    <brk id="798" man="1"/>
    <brk id="872" man="1"/>
    <brk id="948" man="1"/>
    <brk id="1022" man="1"/>
    <brk id="1092" man="1"/>
    <brk id="1166" man="1"/>
    <brk id="1240" man="1"/>
    <brk id="1311" man="1"/>
  </rowBreaks>
  <legacyDrawing r:id="rId1"/>
</worksheet>
</file>

<file path=xl/worksheets/sheet2.xml><?xml version="1.0" encoding="utf-8"?>
<worksheet xmlns:r="http://schemas.openxmlformats.org/officeDocument/2006/relationships" xmlns="http://schemas.openxmlformats.org/spreadsheetml/2006/main">
  <sheetViews>
    <sheetView workbookViewId="0"/>
  </sheetViews>
  <sheetFormatPr defaultRowHeight="15"/>
  <cols>
    <col min="2" max="2" width="9.140625" style="35"/>
    <col min="3" max="3" width="91.42578" customWidth="1"/>
  </cols>
  <sheetData>
    <row r="2">
      <c r="C2" s="36" t="s">
        <v>331</v>
      </c>
    </row>
    <row r="4">
      <c r="B4" s="35" t="s">
        <v>332</v>
      </c>
      <c r="C4" t="s">
        <v>333</v>
      </c>
    </row>
    <row r="5">
      <c r="C5" s="37" t="s">
        <v>334</v>
      </c>
    </row>
    <row r="6">
      <c r="B6" s="35" t="s">
        <v>335</v>
      </c>
      <c r="C6" t="s">
        <v>336</v>
      </c>
    </row>
    <row r="7">
      <c r="B7" s="35" t="s">
        <v>337</v>
      </c>
      <c r="C7" t="s">
        <v>338</v>
      </c>
    </row>
    <row r="8">
      <c r="C8" t="e">
        <f ca="1">MID(CELL("filename"),1,FIND("]",CELL("filename")))</f>
        <v>#VALUE!</v>
      </c>
    </row>
    <row r="9">
      <c r="B9" s="35" t="s">
        <v>339</v>
      </c>
      <c r="C9" t="s">
        <v>340</v>
      </c>
    </row>
    <row r="10">
      <c r="B10" s="35" t="s">
        <v>341</v>
      </c>
      <c r="C10" t="s">
        <v>342</v>
      </c>
    </row>
    <row r="12">
      <c r="C12" s="38" t="s">
        <v>343</v>
      </c>
    </row>
    <row r="13">
      <c r="C13" t="s">
        <v>344</v>
      </c>
    </row>
    <row r="14">
      <c r="C14" t="s">
        <v>345</v>
      </c>
    </row>
    <row r="16">
      <c r="C16" t="s">
        <v>346</v>
      </c>
    </row>
    <row r="17">
      <c r="C17" s="37" t="s">
        <v>347</v>
      </c>
    </row>
  </sheetData>
  <hyperlinks>
    <hyperlink ref="C5" r:id="rId1" display="Bill Project (demo mode)"/>
    <hyperlink ref="C17" r:id="rId2" display="Bill Project support"/>
  </hyperlinks>
</worksheet>
</file>

<file path=docProps/app.xml><?xml version="1.0" encoding="utf-8"?>
<Properties xmlns="http://schemas.openxmlformats.org/officeDocument/2006/extended-properties"/>
</file>

<file path=docProps/core.xml><?xml version="1.0" encoding="utf-8"?>
<cp:coreProperties xmlns:dc="http://purl.org/dc/elements/1.1/" xmlns:dcterms="http://purl.org/dc/terms/" xmlns:xsi="http://www.w3.org/2001/XMLSchema-instance" xmlns:cp="http://schemas.openxmlformats.org/package/2006/metadata/core-properties">
  <dc:creator>DCE-119NB\Shaun</dc:creator>
  <cp:lastModifiedBy>DCE-119NB\Shaun</cp:lastModifiedBy>
  <dcterms:created xsi:type="dcterms:W3CDTF">2022-06-03T09:25:42Z</dcterms:created>
  <dcterms:modified xsi:type="dcterms:W3CDTF">2022-06-03T09:26:06Z</dcterms:modified>
</cp:coreProperties>
</file>