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agrisetacoza-my.sharepoint.com/personal/tebogom_agriseta_co_za/Documents/Desktop/Travel Management services/Second process/"/>
    </mc:Choice>
  </mc:AlternateContent>
  <xr:revisionPtr revIDLastSave="63" documentId="13_ncr:1_{2A6EAD72-E504-4187-A4C8-8D6274FDCAD1}" xr6:coauthVersionLast="47" xr6:coauthVersionMax="47" xr10:uidLastSave="{C595BED2-F792-4CA7-A34B-559D2E34E289}"/>
  <bookViews>
    <workbookView xWindow="-120" yWindow="-120" windowWidth="29040" windowHeight="15720" tabRatio="653"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'!$A$1:$J$52</definedName>
    <definedName name="_xlnm.Print_Area" localSheetId="0">'COVER SHEET'!$A$1:$M$46</definedName>
    <definedName name="_xlnm.Print_Area" localSheetId="2">'Price Declaration '!$A$1:$I$41</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5" l="1"/>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14" i="35"/>
  <c r="I14" i="35"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F14" i="35"/>
  <c r="F44" i="35" l="1"/>
  <c r="I44" i="35"/>
  <c r="I45" i="35" s="1"/>
  <c r="F45" i="35" l="1"/>
  <c r="E46" i="35" l="1"/>
  <c r="A19" i="26" s="1"/>
</calcChain>
</file>

<file path=xl/sharedStrings.xml><?xml version="1.0" encoding="utf-8"?>
<sst xmlns="http://schemas.openxmlformats.org/spreadsheetml/2006/main" count="108" uniqueCount="96">
  <si>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</si>
  <si>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</si>
  <si>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</si>
  <si>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</si>
  <si>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</si>
  <si>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</si>
  <si>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</si>
  <si>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</si>
  <si>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</si>
  <si>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</si>
  <si>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</si>
  <si>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</si>
  <si>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</si>
  <si>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</si>
  <si>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</si>
  <si>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</si>
  <si>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</si>
  <si>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</si>
  <si>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</si>
  <si>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</si>
  <si>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</si>
  <si>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 xml:space="preserve">Air Travel – Domestic </t>
  </si>
  <si>
    <t>Air Travel – International (Re-issue)</t>
  </si>
  <si>
    <t>Air Travel – Domestic (Re-issue)</t>
  </si>
  <si>
    <t>Car Rental – Domestic</t>
  </si>
  <si>
    <t>Car Rental – International</t>
  </si>
  <si>
    <t>Accommodation – Domestic</t>
  </si>
  <si>
    <t>Accommodation – International</t>
  </si>
  <si>
    <t>Transfers/Shuttle – Domestic</t>
  </si>
  <si>
    <t>Transfers/Shuttle – International</t>
  </si>
  <si>
    <t>Refunds – Air Domestic</t>
  </si>
  <si>
    <t>Refunds – Air International</t>
  </si>
  <si>
    <t>Debtors Account Reconciliation</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</si>
  <si>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</si>
  <si>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</si>
  <si>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</si>
  <si>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</si>
  <si>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</si>
  <si>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</si>
  <si>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</si>
  <si>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</si>
  <si>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</si>
  <si>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</si>
  <si>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</si>
  <si>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</si>
  <si>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</si>
  <si>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</si>
  <si>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</si>
  <si>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</si>
  <si>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</si>
  <si>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</si>
  <si>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</si>
  <si>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</si>
  <si>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</si>
  <si>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</si>
  <si>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</si>
  <si>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</si>
  <si>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</si>
  <si>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</si>
  <si>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</si>
  <si>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</si>
  <si>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</si>
  <si>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</si>
  <si>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</si>
  <si>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</si>
  <si>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</si>
  <si>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</si>
  <si>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</si>
  <si>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</si>
  <si>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</si>
  <si>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</si>
  <si>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</si>
  <si>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</si>
  <si>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</si>
  <si>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</si>
  <si>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</si>
  <si>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</si>
  <si>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We understand that AgriSETA </t>
    </r>
    <r>
      <rPr>
        <sz val="10"/>
        <rFont val="Arial"/>
        <family val="2"/>
      </rPr>
      <t>are not bound to accept the lowest or any offer and that we must bear all costs which we have incurred in connection with preparing and submitting this bid.</t>
    </r>
  </si>
  <si>
    <r>
      <t xml:space="preserve">2.1.1 Bidders must submit  a paper copy </t>
    </r>
    <r>
      <rPr>
        <sz val="11"/>
        <rFont val="Arial"/>
        <family val="2"/>
      </rPr>
      <t xml:space="preserve"> of the Pricing Schedule. In the event of a discrepancy, the
         paper copy will prevail.</t>
    </r>
  </si>
  <si>
    <t>TEMPLATE 1: TRANSACTION FEE MODEL</t>
  </si>
  <si>
    <r>
      <t>2.1.3 Bidders must complete and submit the templates attached ,which is/are</t>
    </r>
    <r>
      <rPr>
        <sz val="11"/>
        <color rgb="FF00B0F0"/>
        <rFont val="Arial"/>
        <family val="2"/>
      </rPr>
      <t xml:space="preserve">
         transactional fee model  offsite</t>
    </r>
  </si>
  <si>
    <r>
      <t>We undertake to hold this offer open for acceptance for a period of 120</t>
    </r>
    <r>
      <rPr>
        <b/>
        <sz val="10"/>
        <color rgb="FF00B0F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AgriSETA</t>
    </r>
  </si>
  <si>
    <t>2.1.4 Bidders must reference RFP/BID main document section 14.2 for current travel volumes.</t>
  </si>
  <si>
    <t>Changes to bookings/Re-issue of tickets</t>
  </si>
  <si>
    <r>
      <t>Having read through and examined the Request For Proposal (RFP) Document, the General Conditions, The Requirement and all other Annexures to the TOR  Document, we offer to provide</t>
    </r>
    <r>
      <rPr>
        <sz val="10"/>
        <color rgb="FF00B0F0"/>
        <rFont val="Arial"/>
        <family val="2"/>
      </rPr>
      <t xml:space="preserve"> </t>
    </r>
    <r>
      <rPr>
        <b/>
        <sz val="10"/>
        <color rgb="FF00B0F0"/>
        <rFont val="Arial"/>
        <family val="2"/>
      </rPr>
      <t xml:space="preserve"> OFF-SITE</t>
    </r>
    <r>
      <rPr>
        <b/>
        <sz val="10"/>
        <rFont val="Arial"/>
        <family val="2"/>
      </rPr>
      <t xml:space="preserve"> </t>
    </r>
    <r>
      <rPr>
        <sz val="10"/>
        <rFont val="Arial"/>
        <family val="2"/>
      </rPr>
      <t>travel management service to AgriSETA at the following total amounts (including VAT)</t>
    </r>
  </si>
  <si>
    <t>APPOINTMENT OF A SERVICE PROVIDER TO PROVIDE TRAVEL MANAGEMENT SERVICES TO AGRISETA FOR A PERIOD OF 36 MONTHS</t>
  </si>
  <si>
    <t xml:space="preserve">APPOINTMENT OF A SERVICE PROVIDER TO PROVIDE TRAVEL MANAGEMENT SERVICES TO AGRISETA </t>
  </si>
  <si>
    <t>APPOINTMENT OF A SERVICE PROVIDER TO PROVIDE TRAVEL MANAGENET SERVICES TO AGRISETA</t>
  </si>
  <si>
    <r>
      <t>This spreadsheet for bid no :AGRISETA/2023/01 Travel Management Services,</t>
    </r>
    <r>
      <rPr>
        <b/>
        <sz val="11"/>
        <rFont val="Arial"/>
        <family val="2"/>
      </rPr>
      <t xml:space="preserve"> </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</si>
  <si>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DESCRIPTION:</t>
  </si>
  <si>
    <t>ANNEXURE A2</t>
  </si>
  <si>
    <t>AGRISETA/2023/10</t>
  </si>
  <si>
    <t xml:space="preserve">Air-port parking </t>
  </si>
  <si>
    <t>Conference/Events</t>
  </si>
  <si>
    <t>Insurance</t>
  </si>
  <si>
    <t>Accomodation long stay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</si>
</sst>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1"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sz val="11"/>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auto="1"/>
      </right>
      <top style="thin">
        <color indexed="64"/>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0" fontId="8" fillId="0" borderId="21" xfId="0" applyFont="1" applyBorder="1" applyAlignment="1">
      <alignment vertical="top"/>
    </xf>
    <xf numFmtId="164" fontId="8" fillId="0" borderId="0" xfId="1" applyFont="1" applyBorder="1" applyAlignment="1">
      <alignment vertical="top"/>
    </xf>
    <xf numFmtId="164" fontId="8" fillId="0" borderId="27"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4" xfId="0" applyFont="1" applyFill="1" applyBorder="1" applyAlignment="1">
      <alignment horizontal="left" wrapText="1"/>
    </xf>
    <xf numFmtId="0" fontId="8" fillId="3" borderId="38" xfId="0" applyFont="1" applyFill="1" applyBorder="1" applyAlignment="1">
      <alignment wrapText="1"/>
    </xf>
    <xf numFmtId="0" fontId="6" fillId="7" borderId="1" xfId="0" applyFont="1" applyFill="1" applyBorder="1" applyAlignment="1">
      <alignment horizontal="center"/>
    </xf>
    <xf numFmtId="164" fontId="8" fillId="6" borderId="1" xfId="1" applyFont="1" applyFill="1" applyBorder="1"/>
    <xf numFmtId="164" fontId="8" fillId="6" borderId="1" xfId="1" applyFont="1" applyFill="1" applyBorder="1" applyAlignment="1">
      <alignment vertical="top"/>
    </xf>
    <xf numFmtId="0" fontId="6" fillId="0" borderId="1" xfId="0" applyFont="1" applyBorder="1"/>
    <xf numFmtId="164" fontId="6" fillId="0" borderId="1" xfId="1" applyFont="1" applyBorder="1"/>
    <xf numFmtId="0" fontId="6" fillId="7" borderId="1" xfId="0" applyFont="1" applyFill="1" applyBorder="1" applyAlignment="1">
      <alignment horizontal="center" vertical="top"/>
    </xf>
    <xf numFmtId="0" fontId="10" fillId="3" borderId="3" xfId="0" applyFont="1" applyFill="1" applyBorder="1"/>
    <xf numFmtId="0" fontId="8" fillId="3" borderId="44" xfId="0" applyFont="1" applyFill="1" applyBorder="1"/>
    <xf numFmtId="0" fontId="8" fillId="3" borderId="45" xfId="0" applyFont="1" applyFill="1" applyBorder="1"/>
    <xf numFmtId="0" fontId="8" fillId="0" borderId="46" xfId="0" applyFont="1" applyBorder="1"/>
    <xf numFmtId="0" fontId="16"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8" fillId="7" borderId="9" xfId="0" applyFont="1" applyFill="1" applyBorder="1" applyAlignment="1">
      <alignment horizontal="center"/>
    </xf>
    <xf numFmtId="0" fontId="20" fillId="7" borderId="15" xfId="0" applyFont="1" applyFill="1" applyBorder="1" applyAlignment="1">
      <alignment horizontal="center"/>
    </xf>
    <xf numFmtId="0" fontId="20" fillId="7" borderId="10" xfId="0" applyFont="1" applyFill="1" applyBorder="1" applyAlignment="1">
      <alignment horizontal="center"/>
    </xf>
    <xf numFmtId="0" fontId="8" fillId="7" borderId="9" xfId="0" applyFont="1" applyFill="1" applyBorder="1" applyAlignment="1">
      <alignment horizontal="center" wrapText="1"/>
    </xf>
    <xf numFmtId="0" fontId="20" fillId="7" borderId="15" xfId="0" applyFont="1" applyFill="1" applyBorder="1" applyAlignment="1">
      <alignment horizontal="center" wrapText="1"/>
    </xf>
    <xf numFmtId="0" fontId="20"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19"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18" fillId="3" borderId="9" xfId="1" applyFont="1" applyFill="1" applyBorder="1" applyAlignment="1">
      <alignment vertical="center"/>
    </xf>
    <xf numFmtId="164" fontId="18" fillId="3" borderId="15" xfId="1" applyFont="1" applyFill="1" applyBorder="1" applyAlignment="1">
      <alignment vertical="center"/>
    </xf>
    <xf numFmtId="164" fontId="18" fillId="3" borderId="10" xfId="1" applyFont="1" applyFill="1" applyBorder="1" applyAlignment="1">
      <alignment vertical="center"/>
    </xf>
    <xf numFmtId="0" fontId="17" fillId="3" borderId="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8" fillId="3" borderId="41"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43" xfId="0" applyFont="1" applyFill="1" applyBorder="1" applyAlignment="1">
      <alignment horizontal="left" vertical="top" wrapText="1"/>
    </xf>
    <xf numFmtId="0" fontId="0" fillId="3" borderId="3" xfId="0" applyFill="1" applyBorder="1"/>
    <xf numFmtId="0" fontId="0" fillId="3" borderId="0" xfId="0" applyFill="1"/>
    <xf numFmtId="0" fontId="0" fillId="3" borderId="8" xfId="0"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0" fillId="3" borderId="0" xfId="0" applyFill="1" applyAlignment="1">
      <alignment vertical="top" wrapText="1"/>
    </xf>
    <xf numFmtId="0" fontId="0" fillId="3" borderId="8" xfId="0" applyFill="1" applyBorder="1" applyAlignment="1">
      <alignment vertical="top" wrapText="1"/>
    </xf>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63501</xdr:colOff>
      <xdr:row>2</xdr:row>
      <xdr:rowOff>21167</xdr:rowOff>
    </xdr:from>
    <xdr:to>
      <xdr:col>7</xdr:col>
      <xdr:colOff>52918</xdr:colOff>
      <xdr:row>9</xdr:row>
      <xdr:rowOff>21167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8834" y="412750"/>
          <a:ext cx="1830917" cy="111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105834</xdr:colOff>
      <xdr:row>0</xdr:row>
      <xdr:rowOff>21166</xdr:rowOff>
    </xdr:from>
    <xdr:to>
      <xdr:col>1</xdr:col>
      <xdr:colOff>1471084</xdr:colOff>
      <xdr:row>5</xdr:row>
      <xdr:rowOff>126999</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4" y="21166"/>
          <a:ext cx="1830917" cy="111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899583</xdr:colOff>
      <xdr:row>0</xdr:row>
      <xdr:rowOff>0</xdr:rowOff>
    </xdr:from>
    <xdr:to>
      <xdr:col>4</xdr:col>
      <xdr:colOff>592667</xdr:colOff>
      <xdr:row>6</xdr:row>
      <xdr:rowOff>21167</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0" y="0"/>
          <a:ext cx="1830917" cy="97366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topLeftCell="A38" zoomScale="130" zoomScaleNormal="90" zoomScaleSheetLayoutView="130" workbookViewId="0">
      <selection activeCell="E17" sqref="E17:L17"/>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81" t="s">
        <v>90</v>
      </c>
      <c r="K2" s="81"/>
      <c r="L2" s="81"/>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85" t="s">
        <v>1</v>
      </c>
      <c r="B14" s="86"/>
      <c r="C14" s="86"/>
      <c r="D14" s="86"/>
      <c r="E14" s="86"/>
      <c r="F14" s="86"/>
      <c r="G14" s="86"/>
      <c r="H14" s="86"/>
      <c r="I14" s="86"/>
      <c r="J14" s="86"/>
      <c r="K14" s="86"/>
      <c r="L14" s="86"/>
      <c r="M14" s="87"/>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77" t="s">
        <v>14</v>
      </c>
      <c r="B17" s="8"/>
      <c r="C17" s="8"/>
      <c r="D17" s="8"/>
      <c r="E17" s="88" t="s">
        <v>91</v>
      </c>
      <c r="F17" s="89"/>
      <c r="G17" s="89"/>
      <c r="H17" s="89"/>
      <c r="I17" s="89"/>
      <c r="J17" s="89"/>
      <c r="K17" s="89"/>
      <c r="L17" s="90"/>
      <c r="M17" s="9"/>
    </row>
    <row r="18" spans="1:13" ht="15.75" thickBot="1" x14ac:dyDescent="0.25">
      <c r="A18" s="7"/>
      <c r="B18" s="8"/>
      <c r="C18" s="8"/>
      <c r="D18" s="8"/>
      <c r="E18" s="13"/>
      <c r="F18" s="13"/>
      <c r="G18" s="13"/>
      <c r="H18" s="13"/>
      <c r="I18" s="13"/>
      <c r="J18" s="13"/>
      <c r="K18" s="13"/>
      <c r="L18" s="13"/>
      <c r="M18" s="9"/>
    </row>
    <row r="19" spans="1:13" ht="46.5" customHeight="1" thickBot="1" x14ac:dyDescent="0.35">
      <c r="A19" s="10" t="s">
        <v>15</v>
      </c>
      <c r="B19" s="8"/>
      <c r="C19" s="8"/>
      <c r="D19" s="8"/>
      <c r="E19" s="91" t="s">
        <v>87</v>
      </c>
      <c r="F19" s="92"/>
      <c r="G19" s="92"/>
      <c r="H19" s="92"/>
      <c r="I19" s="92"/>
      <c r="J19" s="92"/>
      <c r="K19" s="92"/>
      <c r="L19" s="93"/>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94"/>
      <c r="F21" s="95"/>
      <c r="G21" s="95"/>
      <c r="H21" s="95"/>
      <c r="I21" s="95"/>
      <c r="J21" s="95"/>
      <c r="K21" s="95"/>
      <c r="L21" s="96"/>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85" t="s">
        <v>16</v>
      </c>
      <c r="B24" s="86"/>
      <c r="C24" s="86"/>
      <c r="D24" s="86"/>
      <c r="E24" s="86"/>
      <c r="F24" s="86"/>
      <c r="G24" s="86"/>
      <c r="H24" s="86"/>
      <c r="I24" s="86"/>
      <c r="J24" s="86"/>
      <c r="K24" s="86"/>
      <c r="L24" s="86"/>
      <c r="M24" s="87"/>
    </row>
    <row r="25" spans="1:13" x14ac:dyDescent="0.2">
      <c r="A25" s="7"/>
      <c r="B25" s="8"/>
      <c r="C25" s="8"/>
      <c r="D25" s="8"/>
      <c r="E25" s="8"/>
      <c r="F25" s="8"/>
      <c r="G25" s="8"/>
      <c r="H25" s="8"/>
      <c r="I25" s="8"/>
      <c r="J25" s="8"/>
      <c r="K25" s="8"/>
      <c r="L25" s="8"/>
      <c r="M25" s="9"/>
    </row>
    <row r="26" spans="1:13" s="2" customFormat="1" ht="15" x14ac:dyDescent="0.25">
      <c r="A26" s="97" t="s">
        <v>52</v>
      </c>
      <c r="B26" s="98"/>
      <c r="C26" s="98"/>
      <c r="D26" s="98"/>
      <c r="E26" s="98"/>
      <c r="F26" s="98"/>
      <c r="G26" s="98"/>
      <c r="H26" s="98"/>
      <c r="I26" s="98"/>
      <c r="J26" s="98"/>
      <c r="K26" s="98"/>
      <c r="L26" s="98"/>
      <c r="M26" s="99"/>
    </row>
    <row r="27" spans="1:13" s="2" customFormat="1" ht="45" customHeight="1" x14ac:dyDescent="0.2">
      <c r="A27" s="82" t="s">
        <v>88</v>
      </c>
      <c r="B27" s="83"/>
      <c r="C27" s="83"/>
      <c r="D27" s="83"/>
      <c r="E27" s="83"/>
      <c r="F27" s="83"/>
      <c r="G27" s="83"/>
      <c r="H27" s="83"/>
      <c r="I27" s="83"/>
      <c r="J27" s="83"/>
      <c r="K27" s="83"/>
      <c r="L27" s="83"/>
      <c r="M27" s="84"/>
    </row>
    <row r="28" spans="1:13" s="2" customFormat="1" ht="14.25" x14ac:dyDescent="0.2">
      <c r="A28" s="82"/>
      <c r="B28" s="83"/>
      <c r="C28" s="83"/>
      <c r="D28" s="83"/>
      <c r="E28" s="83"/>
      <c r="F28" s="83"/>
      <c r="G28" s="83"/>
      <c r="H28" s="83"/>
      <c r="I28" s="83"/>
      <c r="J28" s="83"/>
      <c r="K28" s="83"/>
      <c r="L28" s="83"/>
      <c r="M28" s="84"/>
    </row>
    <row r="29" spans="1:13" s="2" customFormat="1" ht="15" x14ac:dyDescent="0.25">
      <c r="A29" s="97" t="s">
        <v>53</v>
      </c>
      <c r="B29" s="98"/>
      <c r="C29" s="98"/>
      <c r="D29" s="98"/>
      <c r="E29" s="98"/>
      <c r="F29" s="98"/>
      <c r="G29" s="98"/>
      <c r="H29" s="98"/>
      <c r="I29" s="98"/>
      <c r="J29" s="98"/>
      <c r="K29" s="98"/>
      <c r="L29" s="98"/>
      <c r="M29" s="99"/>
    </row>
    <row r="30" spans="1:13" s="2" customFormat="1" ht="14.25" x14ac:dyDescent="0.2">
      <c r="A30" s="100" t="s">
        <v>54</v>
      </c>
      <c r="B30" s="101"/>
      <c r="C30" s="101"/>
      <c r="D30" s="101"/>
      <c r="E30" s="101"/>
      <c r="F30" s="101"/>
      <c r="G30" s="101"/>
      <c r="H30" s="101"/>
      <c r="I30" s="101"/>
      <c r="J30" s="101"/>
      <c r="K30" s="101"/>
      <c r="L30" s="101"/>
      <c r="M30" s="102"/>
    </row>
    <row r="31" spans="1:13" s="2" customFormat="1" ht="38.25" customHeight="1" x14ac:dyDescent="0.2">
      <c r="A31" s="82" t="s">
        <v>78</v>
      </c>
      <c r="B31" s="83"/>
      <c r="C31" s="83"/>
      <c r="D31" s="83"/>
      <c r="E31" s="83"/>
      <c r="F31" s="83"/>
      <c r="G31" s="83"/>
      <c r="H31" s="83"/>
      <c r="I31" s="83"/>
      <c r="J31" s="83"/>
      <c r="K31" s="83"/>
      <c r="L31" s="83"/>
      <c r="M31" s="84"/>
    </row>
    <row r="32" spans="1:13" s="2" customFormat="1" ht="19.5" customHeight="1" x14ac:dyDescent="0.2">
      <c r="A32" s="82" t="s">
        <v>17</v>
      </c>
      <c r="B32" s="83"/>
      <c r="C32" s="83"/>
      <c r="D32" s="83"/>
      <c r="E32" s="83"/>
      <c r="F32" s="83"/>
      <c r="G32" s="83"/>
      <c r="H32" s="83"/>
      <c r="I32" s="83"/>
      <c r="J32" s="83"/>
      <c r="K32" s="83"/>
      <c r="L32" s="83"/>
      <c r="M32" s="84"/>
    </row>
    <row r="33" spans="1:13" s="2" customFormat="1" ht="35.25" customHeight="1" x14ac:dyDescent="0.2">
      <c r="A33" s="82" t="s">
        <v>80</v>
      </c>
      <c r="B33" s="83"/>
      <c r="C33" s="83"/>
      <c r="D33" s="83"/>
      <c r="E33" s="83"/>
      <c r="F33" s="83"/>
      <c r="G33" s="83"/>
      <c r="H33" s="83"/>
      <c r="I33" s="83"/>
      <c r="J33" s="83"/>
      <c r="K33" s="83"/>
      <c r="L33" s="83"/>
      <c r="M33" s="84"/>
    </row>
    <row r="34" spans="1:13" s="2" customFormat="1" ht="21" customHeight="1" x14ac:dyDescent="0.2">
      <c r="A34" s="82" t="s">
        <v>82</v>
      </c>
      <c r="B34" s="83"/>
      <c r="C34" s="83"/>
      <c r="D34" s="83"/>
      <c r="E34" s="83"/>
      <c r="F34" s="83"/>
      <c r="G34" s="83"/>
      <c r="H34" s="83"/>
      <c r="I34" s="83"/>
      <c r="J34" s="83"/>
      <c r="K34" s="83"/>
      <c r="L34" s="83"/>
      <c r="M34" s="84"/>
    </row>
    <row r="35" spans="1:13" s="2" customFormat="1" ht="30.75" customHeight="1" x14ac:dyDescent="0.2">
      <c r="A35" s="100" t="s">
        <v>55</v>
      </c>
      <c r="B35" s="101"/>
      <c r="C35" s="101"/>
      <c r="D35" s="101"/>
      <c r="E35" s="101"/>
      <c r="F35" s="101"/>
      <c r="G35" s="101"/>
      <c r="H35" s="101"/>
      <c r="I35" s="101"/>
      <c r="J35" s="101"/>
      <c r="K35" s="101"/>
      <c r="L35" s="101"/>
      <c r="M35" s="102"/>
    </row>
    <row r="36" spans="1:13" s="2" customFormat="1" ht="21.75" customHeight="1" x14ac:dyDescent="0.2">
      <c r="A36" s="82" t="s">
        <v>70</v>
      </c>
      <c r="B36" s="83"/>
      <c r="C36" s="83"/>
      <c r="D36" s="83"/>
      <c r="E36" s="83"/>
      <c r="F36" s="83"/>
      <c r="G36" s="83"/>
      <c r="H36" s="83"/>
      <c r="I36" s="83"/>
      <c r="J36" s="83"/>
      <c r="K36" s="83"/>
      <c r="L36" s="83"/>
      <c r="M36" s="84"/>
    </row>
    <row r="37" spans="1:13" s="2" customFormat="1" ht="24" customHeight="1" x14ac:dyDescent="0.2">
      <c r="A37" s="82" t="s">
        <v>71</v>
      </c>
      <c r="B37" s="83"/>
      <c r="C37" s="83"/>
      <c r="D37" s="83"/>
      <c r="E37" s="83"/>
      <c r="F37" s="83"/>
      <c r="G37" s="83"/>
      <c r="H37" s="83"/>
      <c r="I37" s="83"/>
      <c r="J37" s="83"/>
      <c r="K37" s="83"/>
      <c r="L37" s="83"/>
      <c r="M37" s="84"/>
    </row>
    <row r="38" spans="1:13" s="2" customFormat="1" ht="36" customHeight="1" x14ac:dyDescent="0.2">
      <c r="A38" s="82" t="s">
        <v>72</v>
      </c>
      <c r="B38" s="83"/>
      <c r="C38" s="83"/>
      <c r="D38" s="83"/>
      <c r="E38" s="83"/>
      <c r="F38" s="83"/>
      <c r="G38" s="83"/>
      <c r="H38" s="83"/>
      <c r="I38" s="83"/>
      <c r="J38" s="83"/>
      <c r="K38" s="83"/>
      <c r="L38" s="83"/>
      <c r="M38" s="84"/>
    </row>
    <row r="39" spans="1:13" s="2" customFormat="1" ht="45.75" customHeight="1" x14ac:dyDescent="0.2">
      <c r="A39" s="82" t="s">
        <v>74</v>
      </c>
      <c r="B39" s="83"/>
      <c r="C39" s="83"/>
      <c r="D39" s="83"/>
      <c r="E39" s="83"/>
      <c r="F39" s="83"/>
      <c r="G39" s="83"/>
      <c r="H39" s="83"/>
      <c r="I39" s="83"/>
      <c r="J39" s="83"/>
      <c r="K39" s="83"/>
      <c r="L39" s="83"/>
      <c r="M39" s="84"/>
    </row>
    <row r="40" spans="1:13" s="2" customFormat="1" ht="49.5" customHeight="1" x14ac:dyDescent="0.2">
      <c r="A40" s="82" t="s">
        <v>73</v>
      </c>
      <c r="B40" s="83"/>
      <c r="C40" s="83"/>
      <c r="D40" s="83"/>
      <c r="E40" s="83"/>
      <c r="F40" s="83"/>
      <c r="G40" s="83"/>
      <c r="H40" s="83"/>
      <c r="I40" s="83"/>
      <c r="J40" s="83"/>
      <c r="K40" s="83"/>
      <c r="L40" s="83"/>
      <c r="M40" s="84"/>
    </row>
    <row r="41" spans="1:13" s="2" customFormat="1" ht="14.25" x14ac:dyDescent="0.2">
      <c r="A41" s="82"/>
      <c r="B41" s="83"/>
      <c r="C41" s="83"/>
      <c r="D41" s="83"/>
      <c r="E41" s="83"/>
      <c r="F41" s="83"/>
      <c r="G41" s="83"/>
      <c r="H41" s="83"/>
      <c r="I41" s="83"/>
      <c r="J41" s="83"/>
      <c r="K41" s="83"/>
      <c r="L41" s="83"/>
      <c r="M41" s="84"/>
    </row>
    <row r="42" spans="1:13" s="2" customFormat="1" ht="14.25" x14ac:dyDescent="0.2">
      <c r="A42" s="82"/>
      <c r="B42" s="83"/>
      <c r="C42" s="83"/>
      <c r="D42" s="83"/>
      <c r="E42" s="83"/>
      <c r="F42" s="83"/>
      <c r="G42" s="83"/>
      <c r="H42" s="83"/>
      <c r="I42" s="83"/>
      <c r="J42" s="83"/>
      <c r="K42" s="83"/>
      <c r="L42" s="83"/>
      <c r="M42" s="84"/>
    </row>
    <row r="43" spans="1:13" s="2" customFormat="1" ht="14.25" x14ac:dyDescent="0.2">
      <c r="A43" s="107" t="s">
        <v>56</v>
      </c>
      <c r="B43" s="108"/>
      <c r="C43" s="108"/>
      <c r="D43" s="108"/>
      <c r="E43" s="108"/>
      <c r="F43" s="108"/>
      <c r="G43" s="108"/>
      <c r="H43" s="108"/>
      <c r="I43" s="108"/>
      <c r="J43" s="108"/>
      <c r="K43" s="108"/>
      <c r="L43" s="108"/>
      <c r="M43" s="109"/>
    </row>
    <row r="44" spans="1:13" s="2" customFormat="1" ht="21.75" customHeight="1" x14ac:dyDescent="0.2">
      <c r="A44" s="110" t="s">
        <v>75</v>
      </c>
      <c r="B44" s="111"/>
      <c r="C44" s="111"/>
      <c r="D44" s="111"/>
      <c r="E44" s="111"/>
      <c r="F44" s="111"/>
      <c r="G44" s="111"/>
      <c r="H44" s="111"/>
      <c r="I44" s="111"/>
      <c r="J44" s="111"/>
      <c r="K44" s="111"/>
      <c r="L44" s="111"/>
      <c r="M44" s="112"/>
    </row>
    <row r="45" spans="1:13" s="2" customFormat="1" ht="36" customHeight="1" x14ac:dyDescent="0.25">
      <c r="A45" s="82" t="s">
        <v>18</v>
      </c>
      <c r="B45" s="83"/>
      <c r="C45" s="83"/>
      <c r="D45" s="83"/>
      <c r="E45" s="83"/>
      <c r="F45" s="83"/>
      <c r="G45" s="83"/>
      <c r="H45" s="83"/>
      <c r="I45" s="83"/>
      <c r="J45" s="83"/>
      <c r="K45" s="83"/>
      <c r="L45" s="83"/>
      <c r="M45" s="84"/>
    </row>
    <row r="46" spans="1:13" s="2" customFormat="1" ht="15.75" thickBot="1" x14ac:dyDescent="0.3">
      <c r="A46" s="103"/>
      <c r="B46" s="104"/>
      <c r="C46" s="104"/>
      <c r="D46" s="104"/>
      <c r="E46" s="104"/>
      <c r="F46" s="104"/>
      <c r="G46" s="104"/>
      <c r="H46" s="104"/>
      <c r="I46" s="104"/>
      <c r="J46" s="104"/>
      <c r="K46" s="104"/>
      <c r="L46" s="104"/>
      <c r="M46" s="105"/>
    </row>
    <row r="47" spans="1:13" s="2" customFormat="1" ht="14.25" x14ac:dyDescent="0.2">
      <c r="A47" s="106"/>
      <c r="B47" s="106"/>
      <c r="C47" s="106"/>
      <c r="D47" s="106"/>
      <c r="E47" s="106"/>
      <c r="F47" s="106"/>
      <c r="G47" s="106"/>
      <c r="H47" s="106"/>
      <c r="I47" s="106"/>
      <c r="J47" s="106"/>
      <c r="K47" s="106"/>
      <c r="L47" s="106"/>
      <c r="M47" s="106"/>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3"/>
  <sheetViews>
    <sheetView view="pageBreakPreview" topLeftCell="A24" zoomScale="130" zoomScaleNormal="75" zoomScaleSheetLayoutView="130" workbookViewId="0">
      <selection activeCell="A30" sqref="A30"/>
    </sheetView>
  </sheetViews>
  <sheetFormatPr defaultColWidth="9.140625"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28.7109375" style="2" customWidth="1"/>
    <col min="9" max="9" width="15.85546875" style="2" customWidth="1"/>
    <col min="10" max="16384" width="9.140625" style="2"/>
  </cols>
  <sheetData>
    <row r="1" spans="1:12" ht="15" thickTop="1" x14ac:dyDescent="0.2">
      <c r="A1" s="30"/>
      <c r="B1" s="31"/>
      <c r="C1" s="113" t="s">
        <v>79</v>
      </c>
      <c r="D1" s="113"/>
      <c r="E1" s="113"/>
      <c r="F1" s="113"/>
      <c r="G1" s="113"/>
      <c r="H1" s="113"/>
      <c r="I1" s="32"/>
    </row>
    <row r="2" spans="1:12" x14ac:dyDescent="0.2">
      <c r="A2" s="33"/>
      <c r="B2" s="12"/>
      <c r="C2" s="114"/>
      <c r="D2" s="114"/>
      <c r="E2" s="114"/>
      <c r="F2" s="114"/>
      <c r="G2" s="114"/>
      <c r="H2" s="114"/>
      <c r="I2" s="34"/>
    </row>
    <row r="3" spans="1:12" x14ac:dyDescent="0.2">
      <c r="A3" s="33"/>
      <c r="B3" s="12"/>
      <c r="C3" s="114"/>
      <c r="D3" s="114"/>
      <c r="E3" s="114"/>
      <c r="F3" s="114"/>
      <c r="G3" s="114"/>
      <c r="H3" s="114"/>
      <c r="I3" s="34"/>
    </row>
    <row r="4" spans="1:12" ht="21.75" customHeight="1" x14ac:dyDescent="0.3">
      <c r="A4" s="33"/>
      <c r="B4" s="12"/>
      <c r="C4" s="115" t="s">
        <v>51</v>
      </c>
      <c r="D4" s="115"/>
      <c r="E4" s="115"/>
      <c r="F4" s="115"/>
      <c r="G4" s="115"/>
      <c r="H4" s="115"/>
      <c r="I4" s="34"/>
    </row>
    <row r="5" spans="1:12" ht="14.25" customHeight="1" x14ac:dyDescent="0.25">
      <c r="A5" s="33"/>
      <c r="B5" s="12"/>
      <c r="C5" s="29"/>
      <c r="D5" s="29"/>
      <c r="E5" s="29"/>
      <c r="F5" s="29"/>
      <c r="G5" s="29"/>
      <c r="H5" s="29"/>
      <c r="I5" s="34"/>
    </row>
    <row r="6" spans="1:12" ht="14.25" customHeight="1" x14ac:dyDescent="0.25">
      <c r="A6" s="33"/>
      <c r="B6" s="12"/>
      <c r="C6" s="29"/>
      <c r="D6" s="29"/>
      <c r="E6" s="29"/>
      <c r="F6" s="29"/>
      <c r="G6" s="29"/>
      <c r="H6" s="29"/>
      <c r="I6" s="34"/>
    </row>
    <row r="7" spans="1:12" ht="22.5" customHeight="1" x14ac:dyDescent="0.25">
      <c r="A7" s="60" t="s">
        <v>14</v>
      </c>
      <c r="B7" s="17"/>
      <c r="C7" s="125" t="s">
        <v>91</v>
      </c>
      <c r="D7" s="125"/>
      <c r="E7" s="125"/>
      <c r="F7" s="125"/>
      <c r="G7" s="125"/>
      <c r="H7" s="125"/>
      <c r="I7" s="79"/>
    </row>
    <row r="8" spans="1:12" ht="36.75" customHeight="1" x14ac:dyDescent="0.25">
      <c r="A8" s="60" t="s">
        <v>89</v>
      </c>
      <c r="B8" s="17"/>
      <c r="C8" s="140" t="s">
        <v>86</v>
      </c>
      <c r="D8" s="141"/>
      <c r="E8" s="141"/>
      <c r="F8" s="141"/>
      <c r="G8" s="141"/>
      <c r="H8" s="141"/>
      <c r="I8" s="142"/>
      <c r="L8" s="80"/>
    </row>
    <row r="9" spans="1:12" ht="29.25" customHeight="1" x14ac:dyDescent="0.25">
      <c r="A9" s="60" t="s">
        <v>2</v>
      </c>
      <c r="B9" s="17"/>
      <c r="C9" s="126"/>
      <c r="D9" s="126"/>
      <c r="E9" s="126"/>
      <c r="F9" s="126"/>
      <c r="G9" s="126"/>
      <c r="H9" s="126"/>
      <c r="I9" s="78"/>
    </row>
    <row r="10" spans="1:12" ht="29.25" customHeight="1" x14ac:dyDescent="0.25">
      <c r="A10" s="60"/>
      <c r="B10" s="17"/>
      <c r="C10" s="18"/>
      <c r="D10" s="18"/>
      <c r="E10" s="18"/>
      <c r="F10" s="18"/>
      <c r="G10" s="18"/>
      <c r="H10" s="18"/>
      <c r="I10" s="34"/>
    </row>
    <row r="11" spans="1:12" ht="29.25" customHeight="1" thickBot="1" x14ac:dyDescent="0.35">
      <c r="A11" s="60" t="s">
        <v>47</v>
      </c>
      <c r="B11" s="17"/>
      <c r="C11" s="18"/>
      <c r="D11" s="115"/>
      <c r="E11" s="115"/>
      <c r="F11" s="18"/>
      <c r="G11" s="18"/>
      <c r="H11" s="18"/>
      <c r="I11" s="34"/>
    </row>
    <row r="12" spans="1:12" ht="15.75" thickBot="1" x14ac:dyDescent="0.3">
      <c r="A12" s="127"/>
      <c r="B12" s="128"/>
      <c r="C12" s="129"/>
      <c r="D12" s="120" t="s">
        <v>45</v>
      </c>
      <c r="E12" s="121"/>
      <c r="F12" s="122"/>
      <c r="G12" s="123" t="s">
        <v>46</v>
      </c>
      <c r="H12" s="123"/>
      <c r="I12" s="124"/>
    </row>
    <row r="13" spans="1:12" s="3" customFormat="1" ht="30.75" thickBot="1" x14ac:dyDescent="0.3">
      <c r="A13" s="35" t="s">
        <v>19</v>
      </c>
      <c r="B13" s="24" t="s">
        <v>41</v>
      </c>
      <c r="C13" s="25" t="s">
        <v>39</v>
      </c>
      <c r="D13" s="25" t="s">
        <v>40</v>
      </c>
      <c r="E13" s="25" t="s">
        <v>43</v>
      </c>
      <c r="F13" s="25" t="s">
        <v>44</v>
      </c>
      <c r="G13" s="25" t="s">
        <v>40</v>
      </c>
      <c r="H13" s="26" t="s">
        <v>43</v>
      </c>
      <c r="I13" s="36" t="s">
        <v>44</v>
      </c>
    </row>
    <row r="14" spans="1:12" ht="15" x14ac:dyDescent="0.25">
      <c r="A14" s="37">
        <v>1</v>
      </c>
      <c r="B14" s="14" t="s">
        <v>20</v>
      </c>
      <c r="C14" s="61">
        <v>9</v>
      </c>
      <c r="D14" s="56"/>
      <c r="E14" s="22"/>
      <c r="F14" s="23">
        <f>E14*C14</f>
        <v>0</v>
      </c>
      <c r="G14" s="56"/>
      <c r="H14" s="22">
        <f>G14*1.14</f>
        <v>0</v>
      </c>
      <c r="I14" s="38">
        <f>H14*C14</f>
        <v>0</v>
      </c>
    </row>
    <row r="15" spans="1:12" ht="15" x14ac:dyDescent="0.25">
      <c r="A15" s="37">
        <v>3</v>
      </c>
      <c r="B15" s="14" t="s">
        <v>21</v>
      </c>
      <c r="C15" s="71">
        <v>558</v>
      </c>
      <c r="D15" s="72"/>
      <c r="E15" s="22">
        <f t="shared" ref="E15:E43" si="0">D15*1.14</f>
        <v>0</v>
      </c>
      <c r="F15" s="23">
        <f t="shared" ref="F15:F43" si="1">E15*C15</f>
        <v>0</v>
      </c>
      <c r="G15" s="56"/>
      <c r="H15" s="22">
        <f t="shared" ref="H15:H43" si="2">G15*1.14</f>
        <v>0</v>
      </c>
      <c r="I15" s="38">
        <f t="shared" ref="I15:I43" si="3">H15*C15</f>
        <v>0</v>
      </c>
    </row>
    <row r="16" spans="1:12" ht="15" x14ac:dyDescent="0.25">
      <c r="A16" s="37">
        <v>4</v>
      </c>
      <c r="B16" s="14" t="s">
        <v>22</v>
      </c>
      <c r="C16" s="71">
        <v>1</v>
      </c>
      <c r="D16" s="72"/>
      <c r="E16" s="22">
        <f t="shared" si="0"/>
        <v>0</v>
      </c>
      <c r="F16" s="23">
        <f t="shared" si="1"/>
        <v>0</v>
      </c>
      <c r="G16" s="56"/>
      <c r="H16" s="22">
        <f t="shared" si="2"/>
        <v>0</v>
      </c>
      <c r="I16" s="38">
        <f t="shared" si="3"/>
        <v>0</v>
      </c>
    </row>
    <row r="17" spans="1:9" ht="15" x14ac:dyDescent="0.25">
      <c r="A17" s="37">
        <v>5</v>
      </c>
      <c r="B17" s="14" t="s">
        <v>23</v>
      </c>
      <c r="C17" s="71">
        <v>23</v>
      </c>
      <c r="D17" s="72"/>
      <c r="E17" s="22">
        <f t="shared" si="0"/>
        <v>0</v>
      </c>
      <c r="F17" s="23">
        <f t="shared" si="1"/>
        <v>0</v>
      </c>
      <c r="G17" s="56"/>
      <c r="H17" s="22">
        <f t="shared" si="2"/>
        <v>0</v>
      </c>
      <c r="I17" s="38">
        <f t="shared" si="3"/>
        <v>0</v>
      </c>
    </row>
    <row r="18" spans="1:9" ht="15" x14ac:dyDescent="0.25">
      <c r="A18" s="37">
        <v>6</v>
      </c>
      <c r="B18" s="14" t="s">
        <v>30</v>
      </c>
      <c r="C18" s="71">
        <v>2</v>
      </c>
      <c r="D18" s="72"/>
      <c r="E18" s="22">
        <f t="shared" si="0"/>
        <v>0</v>
      </c>
      <c r="F18" s="23">
        <f t="shared" si="1"/>
        <v>0</v>
      </c>
      <c r="G18" s="56"/>
      <c r="H18" s="22">
        <f t="shared" si="2"/>
        <v>0</v>
      </c>
      <c r="I18" s="38">
        <f t="shared" si="3"/>
        <v>0</v>
      </c>
    </row>
    <row r="19" spans="1:9" ht="15" x14ac:dyDescent="0.25">
      <c r="A19" s="37">
        <v>7</v>
      </c>
      <c r="B19" s="14" t="s">
        <v>31</v>
      </c>
      <c r="C19" s="71">
        <v>1</v>
      </c>
      <c r="D19" s="72"/>
      <c r="E19" s="22">
        <f t="shared" si="0"/>
        <v>0</v>
      </c>
      <c r="F19" s="23">
        <f t="shared" si="1"/>
        <v>0</v>
      </c>
      <c r="G19" s="56"/>
      <c r="H19" s="22">
        <f t="shared" si="2"/>
        <v>0</v>
      </c>
      <c r="I19" s="38">
        <f t="shared" si="3"/>
        <v>0</v>
      </c>
    </row>
    <row r="20" spans="1:9" ht="15" x14ac:dyDescent="0.25">
      <c r="A20" s="37">
        <v>8</v>
      </c>
      <c r="B20" s="14" t="s">
        <v>24</v>
      </c>
      <c r="C20" s="71">
        <v>314</v>
      </c>
      <c r="D20" s="72"/>
      <c r="E20" s="22">
        <f t="shared" si="0"/>
        <v>0</v>
      </c>
      <c r="F20" s="23">
        <f t="shared" si="1"/>
        <v>0</v>
      </c>
      <c r="G20" s="56"/>
      <c r="H20" s="22">
        <f t="shared" si="2"/>
        <v>0</v>
      </c>
      <c r="I20" s="38">
        <f t="shared" si="3"/>
        <v>0</v>
      </c>
    </row>
    <row r="21" spans="1:9" ht="15" x14ac:dyDescent="0.25">
      <c r="A21" s="37">
        <v>9</v>
      </c>
      <c r="B21" s="14" t="s">
        <v>25</v>
      </c>
      <c r="C21" s="71">
        <v>1</v>
      </c>
      <c r="D21" s="72"/>
      <c r="E21" s="22">
        <f t="shared" si="0"/>
        <v>0</v>
      </c>
      <c r="F21" s="23">
        <f t="shared" si="1"/>
        <v>0</v>
      </c>
      <c r="G21" s="56"/>
      <c r="H21" s="22">
        <f t="shared" si="2"/>
        <v>0</v>
      </c>
      <c r="I21" s="38">
        <f t="shared" si="3"/>
        <v>0</v>
      </c>
    </row>
    <row r="22" spans="1:9" ht="15" x14ac:dyDescent="0.25">
      <c r="A22" s="37">
        <v>10</v>
      </c>
      <c r="B22" s="14" t="s">
        <v>28</v>
      </c>
      <c r="C22" s="71">
        <v>203</v>
      </c>
      <c r="D22" s="72"/>
      <c r="E22" s="22">
        <f t="shared" si="0"/>
        <v>0</v>
      </c>
      <c r="F22" s="23">
        <f t="shared" si="1"/>
        <v>0</v>
      </c>
      <c r="G22" s="56"/>
      <c r="H22" s="22">
        <f t="shared" si="2"/>
        <v>0</v>
      </c>
      <c r="I22" s="38">
        <f t="shared" si="3"/>
        <v>0</v>
      </c>
    </row>
    <row r="23" spans="1:9" ht="15" x14ac:dyDescent="0.25">
      <c r="A23" s="37">
        <v>11</v>
      </c>
      <c r="B23" s="14" t="s">
        <v>29</v>
      </c>
      <c r="C23" s="71">
        <v>1</v>
      </c>
      <c r="D23" s="72"/>
      <c r="E23" s="22">
        <f t="shared" si="0"/>
        <v>0</v>
      </c>
      <c r="F23" s="23">
        <f t="shared" si="1"/>
        <v>0</v>
      </c>
      <c r="G23" s="56"/>
      <c r="H23" s="22">
        <f t="shared" si="2"/>
        <v>0</v>
      </c>
      <c r="I23" s="38">
        <f t="shared" si="3"/>
        <v>0</v>
      </c>
    </row>
    <row r="24" spans="1:9" ht="15" x14ac:dyDescent="0.25">
      <c r="A24" s="37">
        <v>12</v>
      </c>
      <c r="B24" s="14" t="s">
        <v>26</v>
      </c>
      <c r="C24" s="71">
        <v>562</v>
      </c>
      <c r="D24" s="72"/>
      <c r="E24" s="22">
        <f t="shared" si="0"/>
        <v>0</v>
      </c>
      <c r="F24" s="23">
        <f t="shared" si="1"/>
        <v>0</v>
      </c>
      <c r="G24" s="56"/>
      <c r="H24" s="22">
        <f t="shared" si="2"/>
        <v>0</v>
      </c>
      <c r="I24" s="38">
        <f t="shared" si="3"/>
        <v>0</v>
      </c>
    </row>
    <row r="25" spans="1:9" ht="15" x14ac:dyDescent="0.25">
      <c r="A25" s="37">
        <v>13</v>
      </c>
      <c r="B25" s="14" t="s">
        <v>27</v>
      </c>
      <c r="C25" s="71">
        <v>3</v>
      </c>
      <c r="D25" s="72"/>
      <c r="E25" s="22">
        <f t="shared" si="0"/>
        <v>0</v>
      </c>
      <c r="F25" s="23">
        <f t="shared" si="1"/>
        <v>0</v>
      </c>
      <c r="G25" s="56"/>
      <c r="H25" s="22">
        <f t="shared" si="2"/>
        <v>0</v>
      </c>
      <c r="I25" s="38">
        <f t="shared" si="3"/>
        <v>0</v>
      </c>
    </row>
    <row r="26" spans="1:9" ht="15" x14ac:dyDescent="0.25">
      <c r="A26" s="37">
        <v>14</v>
      </c>
      <c r="B26" s="14" t="s">
        <v>5</v>
      </c>
      <c r="C26" s="71">
        <v>1</v>
      </c>
      <c r="D26" s="72"/>
      <c r="E26" s="22">
        <f t="shared" si="0"/>
        <v>0</v>
      </c>
      <c r="F26" s="23">
        <f t="shared" si="1"/>
        <v>0</v>
      </c>
      <c r="G26" s="56"/>
      <c r="H26" s="22">
        <f t="shared" si="2"/>
        <v>0</v>
      </c>
      <c r="I26" s="38">
        <f t="shared" si="3"/>
        <v>0</v>
      </c>
    </row>
    <row r="27" spans="1:9" ht="15" x14ac:dyDescent="0.25">
      <c r="A27" s="37">
        <v>15</v>
      </c>
      <c r="B27" s="14" t="s">
        <v>33</v>
      </c>
      <c r="C27" s="71">
        <v>1</v>
      </c>
      <c r="D27" s="72"/>
      <c r="E27" s="22">
        <f t="shared" si="0"/>
        <v>0</v>
      </c>
      <c r="F27" s="23">
        <f t="shared" si="1"/>
        <v>0</v>
      </c>
      <c r="G27" s="56"/>
      <c r="H27" s="22">
        <f t="shared" si="2"/>
        <v>0</v>
      </c>
      <c r="I27" s="38">
        <f t="shared" si="3"/>
        <v>0</v>
      </c>
    </row>
    <row r="28" spans="1:9" ht="28.5" x14ac:dyDescent="0.25">
      <c r="A28" s="37">
        <v>16</v>
      </c>
      <c r="B28" s="14" t="s">
        <v>36</v>
      </c>
      <c r="C28" s="71">
        <v>3</v>
      </c>
      <c r="D28" s="72"/>
      <c r="E28" s="22">
        <f t="shared" si="0"/>
        <v>0</v>
      </c>
      <c r="F28" s="23">
        <f t="shared" si="1"/>
        <v>0</v>
      </c>
      <c r="G28" s="56"/>
      <c r="H28" s="22">
        <f t="shared" si="2"/>
        <v>0</v>
      </c>
      <c r="I28" s="38">
        <f t="shared" si="3"/>
        <v>0</v>
      </c>
    </row>
    <row r="29" spans="1:9" ht="13.5" customHeight="1" x14ac:dyDescent="0.25">
      <c r="A29" s="37">
        <v>17</v>
      </c>
      <c r="B29" s="15" t="s">
        <v>34</v>
      </c>
      <c r="C29" s="71">
        <v>1</v>
      </c>
      <c r="D29" s="72"/>
      <c r="E29" s="22">
        <f t="shared" si="0"/>
        <v>0</v>
      </c>
      <c r="F29" s="23">
        <f t="shared" si="1"/>
        <v>0</v>
      </c>
      <c r="G29" s="56"/>
      <c r="H29" s="22">
        <f t="shared" si="2"/>
        <v>0</v>
      </c>
      <c r="I29" s="38">
        <f t="shared" si="3"/>
        <v>0</v>
      </c>
    </row>
    <row r="30" spans="1:9" ht="18.75" customHeight="1" x14ac:dyDescent="0.2">
      <c r="A30" s="53">
        <v>18</v>
      </c>
      <c r="B30" s="51" t="s">
        <v>3</v>
      </c>
      <c r="C30" s="76">
        <v>15</v>
      </c>
      <c r="D30" s="73"/>
      <c r="E30" s="54">
        <f t="shared" si="0"/>
        <v>0</v>
      </c>
      <c r="F30" s="52">
        <f t="shared" si="1"/>
        <v>0</v>
      </c>
      <c r="G30" s="57"/>
      <c r="H30" s="54">
        <f t="shared" si="2"/>
        <v>0</v>
      </c>
      <c r="I30" s="55">
        <f t="shared" si="3"/>
        <v>0</v>
      </c>
    </row>
    <row r="31" spans="1:9" ht="15" x14ac:dyDescent="0.25">
      <c r="A31" s="37">
        <v>19</v>
      </c>
      <c r="B31" s="14" t="s">
        <v>92</v>
      </c>
      <c r="C31" s="71">
        <v>1</v>
      </c>
      <c r="D31" s="72"/>
      <c r="E31" s="22">
        <f t="shared" si="0"/>
        <v>0</v>
      </c>
      <c r="F31" s="23">
        <f t="shared" si="1"/>
        <v>0</v>
      </c>
      <c r="G31" s="56"/>
      <c r="H31" s="22">
        <f t="shared" si="2"/>
        <v>0</v>
      </c>
      <c r="I31" s="38">
        <f t="shared" si="3"/>
        <v>0</v>
      </c>
    </row>
    <row r="32" spans="1:9" ht="15" x14ac:dyDescent="0.25">
      <c r="A32" s="37">
        <v>20</v>
      </c>
      <c r="B32" s="14" t="s">
        <v>4</v>
      </c>
      <c r="C32" s="71">
        <v>5</v>
      </c>
      <c r="D32" s="72"/>
      <c r="E32" s="22">
        <f t="shared" si="0"/>
        <v>0</v>
      </c>
      <c r="F32" s="23">
        <f t="shared" si="1"/>
        <v>0</v>
      </c>
      <c r="G32" s="56"/>
      <c r="H32" s="22">
        <f t="shared" si="2"/>
        <v>0</v>
      </c>
      <c r="I32" s="38">
        <f t="shared" si="3"/>
        <v>0</v>
      </c>
    </row>
    <row r="33" spans="1:9" ht="15" x14ac:dyDescent="0.25">
      <c r="A33" s="37">
        <v>21</v>
      </c>
      <c r="B33" s="14" t="s">
        <v>83</v>
      </c>
      <c r="C33" s="71">
        <v>23</v>
      </c>
      <c r="D33" s="72"/>
      <c r="E33" s="22">
        <f t="shared" si="0"/>
        <v>0</v>
      </c>
      <c r="F33" s="23">
        <f t="shared" si="1"/>
        <v>0</v>
      </c>
      <c r="G33" s="56"/>
      <c r="H33" s="22">
        <f t="shared" si="2"/>
        <v>0</v>
      </c>
      <c r="I33" s="38">
        <f t="shared" si="3"/>
        <v>0</v>
      </c>
    </row>
    <row r="34" spans="1:9" ht="15" x14ac:dyDescent="0.25">
      <c r="A34" s="37">
        <v>22</v>
      </c>
      <c r="B34" s="14" t="s">
        <v>35</v>
      </c>
      <c r="C34" s="71">
        <v>22</v>
      </c>
      <c r="D34" s="72"/>
      <c r="E34" s="22">
        <f t="shared" si="0"/>
        <v>0</v>
      </c>
      <c r="F34" s="23">
        <f t="shared" si="1"/>
        <v>0</v>
      </c>
      <c r="G34" s="56"/>
      <c r="H34" s="22">
        <f t="shared" si="2"/>
        <v>0</v>
      </c>
      <c r="I34" s="38">
        <f t="shared" si="3"/>
        <v>0</v>
      </c>
    </row>
    <row r="35" spans="1:9" ht="15" x14ac:dyDescent="0.25">
      <c r="A35" s="37">
        <v>23</v>
      </c>
      <c r="B35" s="14" t="s">
        <v>37</v>
      </c>
      <c r="C35" s="71">
        <v>1</v>
      </c>
      <c r="D35" s="72"/>
      <c r="E35" s="22">
        <f t="shared" si="0"/>
        <v>0</v>
      </c>
      <c r="F35" s="23">
        <f t="shared" si="1"/>
        <v>0</v>
      </c>
      <c r="G35" s="56"/>
      <c r="H35" s="22">
        <f t="shared" si="2"/>
        <v>0</v>
      </c>
      <c r="I35" s="38">
        <f t="shared" si="3"/>
        <v>0</v>
      </c>
    </row>
    <row r="36" spans="1:9" ht="15" x14ac:dyDescent="0.25">
      <c r="A36" s="37">
        <v>24</v>
      </c>
      <c r="B36" s="14" t="s">
        <v>38</v>
      </c>
      <c r="C36" s="71">
        <v>1</v>
      </c>
      <c r="D36" s="72"/>
      <c r="E36" s="22">
        <f t="shared" si="0"/>
        <v>0</v>
      </c>
      <c r="F36" s="23">
        <f t="shared" si="1"/>
        <v>0</v>
      </c>
      <c r="G36" s="56"/>
      <c r="H36" s="22">
        <f t="shared" si="2"/>
        <v>0</v>
      </c>
      <c r="I36" s="38">
        <f t="shared" si="3"/>
        <v>0</v>
      </c>
    </row>
    <row r="37" spans="1:9" ht="15" x14ac:dyDescent="0.25">
      <c r="A37" s="37">
        <v>25</v>
      </c>
      <c r="B37" s="14" t="s">
        <v>32</v>
      </c>
      <c r="C37" s="71">
        <v>1</v>
      </c>
      <c r="D37" s="72"/>
      <c r="E37" s="22">
        <f t="shared" si="0"/>
        <v>0</v>
      </c>
      <c r="F37" s="23">
        <f t="shared" si="1"/>
        <v>0</v>
      </c>
      <c r="G37" s="56"/>
      <c r="H37" s="22">
        <f t="shared" si="2"/>
        <v>0</v>
      </c>
      <c r="I37" s="38">
        <f t="shared" si="3"/>
        <v>0</v>
      </c>
    </row>
    <row r="38" spans="1:9" ht="15" x14ac:dyDescent="0.25">
      <c r="A38" s="37">
        <v>26</v>
      </c>
      <c r="B38" s="2" t="s">
        <v>94</v>
      </c>
      <c r="C38" s="71">
        <v>3</v>
      </c>
      <c r="D38" s="72"/>
      <c r="E38" s="22">
        <f t="shared" si="0"/>
        <v>0</v>
      </c>
      <c r="F38" s="23">
        <f t="shared" si="1"/>
        <v>0</v>
      </c>
      <c r="G38" s="56"/>
      <c r="H38" s="22">
        <f t="shared" si="2"/>
        <v>0</v>
      </c>
      <c r="I38" s="38">
        <f t="shared" si="3"/>
        <v>0</v>
      </c>
    </row>
    <row r="39" spans="1:9" ht="15" x14ac:dyDescent="0.25">
      <c r="A39" s="37">
        <v>27</v>
      </c>
      <c r="B39" s="2" t="s">
        <v>93</v>
      </c>
      <c r="C39" s="71">
        <v>89</v>
      </c>
      <c r="D39" s="72"/>
      <c r="E39" s="22">
        <f t="shared" si="0"/>
        <v>0</v>
      </c>
      <c r="F39" s="23">
        <f t="shared" si="1"/>
        <v>0</v>
      </c>
      <c r="G39" s="56"/>
      <c r="H39" s="22">
        <f t="shared" si="2"/>
        <v>0</v>
      </c>
      <c r="I39" s="38">
        <f t="shared" si="3"/>
        <v>0</v>
      </c>
    </row>
    <row r="40" spans="1:9" ht="15" x14ac:dyDescent="0.25">
      <c r="A40" s="37">
        <v>28</v>
      </c>
      <c r="B40" s="2" t="s">
        <v>95</v>
      </c>
      <c r="C40" s="71">
        <v>3</v>
      </c>
      <c r="D40" s="72"/>
      <c r="E40" s="22">
        <f t="shared" si="0"/>
        <v>0</v>
      </c>
      <c r="F40" s="23">
        <f t="shared" si="1"/>
        <v>0</v>
      </c>
      <c r="G40" s="56"/>
      <c r="H40" s="22">
        <f t="shared" si="2"/>
        <v>0</v>
      </c>
      <c r="I40" s="38">
        <f t="shared" si="3"/>
        <v>0</v>
      </c>
    </row>
    <row r="41" spans="1:9" ht="15" x14ac:dyDescent="0.25">
      <c r="A41" s="37">
        <v>29</v>
      </c>
      <c r="B41" s="2" t="s">
        <v>42</v>
      </c>
      <c r="C41" s="71"/>
      <c r="D41" s="72"/>
      <c r="E41" s="22">
        <f t="shared" si="0"/>
        <v>0</v>
      </c>
      <c r="F41" s="23">
        <f t="shared" si="1"/>
        <v>0</v>
      </c>
      <c r="G41" s="56"/>
      <c r="H41" s="22">
        <f t="shared" si="2"/>
        <v>0</v>
      </c>
      <c r="I41" s="38">
        <f t="shared" si="3"/>
        <v>0</v>
      </c>
    </row>
    <row r="42" spans="1:9" ht="15" x14ac:dyDescent="0.25">
      <c r="A42" s="37">
        <v>30</v>
      </c>
      <c r="B42" s="2" t="s">
        <v>42</v>
      </c>
      <c r="C42" s="71"/>
      <c r="D42" s="72"/>
      <c r="E42" s="22">
        <f t="shared" si="0"/>
        <v>0</v>
      </c>
      <c r="F42" s="23">
        <f t="shared" si="1"/>
        <v>0</v>
      </c>
      <c r="G42" s="56"/>
      <c r="H42" s="22">
        <f t="shared" si="2"/>
        <v>0</v>
      </c>
      <c r="I42" s="38">
        <f t="shared" si="3"/>
        <v>0</v>
      </c>
    </row>
    <row r="43" spans="1:9" ht="15.75" thickBot="1" x14ac:dyDescent="0.3">
      <c r="A43" s="37">
        <v>31</v>
      </c>
      <c r="B43" s="2" t="s">
        <v>42</v>
      </c>
      <c r="C43" s="71"/>
      <c r="D43" s="72"/>
      <c r="E43" s="22">
        <f t="shared" si="0"/>
        <v>0</v>
      </c>
      <c r="F43" s="23">
        <f t="shared" si="1"/>
        <v>0</v>
      </c>
      <c r="G43" s="56"/>
      <c r="H43" s="22">
        <f t="shared" si="2"/>
        <v>0</v>
      </c>
      <c r="I43" s="38">
        <f t="shared" si="3"/>
        <v>0</v>
      </c>
    </row>
    <row r="44" spans="1:9" s="1" customFormat="1" ht="15.75" thickBot="1" x14ac:dyDescent="0.3">
      <c r="A44" s="39"/>
      <c r="B44" s="19" t="s">
        <v>11</v>
      </c>
      <c r="C44" s="74">
        <f>SUM(C14:C43)</f>
        <v>1848</v>
      </c>
      <c r="D44" s="75"/>
      <c r="E44" s="20"/>
      <c r="F44" s="21">
        <f>SUM(F14:F43)</f>
        <v>0</v>
      </c>
      <c r="G44" s="20"/>
      <c r="H44" s="20"/>
      <c r="I44" s="40">
        <f>SUM(I14:I43)</f>
        <v>0</v>
      </c>
    </row>
    <row r="45" spans="1:9" ht="36" customHeight="1" thickBot="1" x14ac:dyDescent="0.3">
      <c r="A45" s="138" t="s">
        <v>67</v>
      </c>
      <c r="B45" s="139"/>
      <c r="C45" s="69"/>
      <c r="D45" s="70" t="s">
        <v>68</v>
      </c>
      <c r="E45" s="66">
        <v>0.9</v>
      </c>
      <c r="F45" s="68">
        <f>F44*E45</f>
        <v>0</v>
      </c>
      <c r="G45" s="11" t="s">
        <v>69</v>
      </c>
      <c r="H45" s="67">
        <v>0.1</v>
      </c>
      <c r="I45" s="68">
        <f>I44*H45</f>
        <v>0</v>
      </c>
    </row>
    <row r="46" spans="1:9" ht="36" customHeight="1" thickBot="1" x14ac:dyDescent="0.25">
      <c r="A46" s="135" t="s">
        <v>76</v>
      </c>
      <c r="B46" s="136"/>
      <c r="C46" s="136"/>
      <c r="D46" s="137"/>
      <c r="E46" s="132">
        <f>F45+I45</f>
        <v>0</v>
      </c>
      <c r="F46" s="133"/>
      <c r="G46" s="133"/>
      <c r="H46" s="133"/>
      <c r="I46" s="134"/>
    </row>
    <row r="47" spans="1:9" ht="36" customHeight="1" x14ac:dyDescent="0.25">
      <c r="A47" s="62"/>
      <c r="B47" s="63"/>
      <c r="C47" s="63"/>
      <c r="D47" s="11"/>
      <c r="E47" s="64"/>
      <c r="F47" s="12"/>
      <c r="G47" s="11"/>
      <c r="H47" s="65"/>
      <c r="I47" s="34"/>
    </row>
    <row r="48" spans="1:9" ht="29.25" customHeight="1" thickBot="1" x14ac:dyDescent="0.35">
      <c r="A48" s="130" t="s">
        <v>48</v>
      </c>
      <c r="B48" s="131"/>
      <c r="C48" s="59"/>
      <c r="D48" s="115"/>
      <c r="E48" s="115"/>
      <c r="F48" s="18"/>
      <c r="G48" s="18"/>
      <c r="H48" s="18"/>
      <c r="I48" s="34"/>
    </row>
    <row r="49" spans="1:9" ht="30.75" thickBot="1" x14ac:dyDescent="0.3">
      <c r="A49" s="41" t="s">
        <v>13</v>
      </c>
      <c r="B49" s="28" t="s">
        <v>0</v>
      </c>
      <c r="C49" s="25" t="s">
        <v>12</v>
      </c>
      <c r="D49" s="116" t="s">
        <v>49</v>
      </c>
      <c r="E49" s="116"/>
      <c r="F49" s="116"/>
      <c r="G49" s="116"/>
      <c r="H49" s="116"/>
      <c r="I49" s="117"/>
    </row>
    <row r="50" spans="1:9" ht="43.5" customHeight="1" thickBot="1" x14ac:dyDescent="0.3">
      <c r="A50" s="42">
        <v>1</v>
      </c>
      <c r="B50" s="27" t="s">
        <v>50</v>
      </c>
      <c r="C50" s="58"/>
      <c r="D50" s="118"/>
      <c r="E50" s="118"/>
      <c r="F50" s="118"/>
      <c r="G50" s="118"/>
      <c r="H50" s="118"/>
      <c r="I50" s="119"/>
    </row>
    <row r="51" spans="1:9" x14ac:dyDescent="0.2">
      <c r="A51" s="33"/>
      <c r="B51" s="12"/>
      <c r="C51" s="12"/>
      <c r="D51" s="12"/>
      <c r="E51" s="12"/>
      <c r="F51" s="12"/>
      <c r="G51" s="12"/>
      <c r="H51" s="12"/>
      <c r="I51" s="34"/>
    </row>
    <row r="52" spans="1:9" ht="15" thickBot="1" x14ac:dyDescent="0.25">
      <c r="A52" s="43"/>
      <c r="B52" s="44"/>
      <c r="C52" s="44"/>
      <c r="D52" s="44"/>
      <c r="E52" s="44"/>
      <c r="F52" s="44"/>
      <c r="G52" s="44"/>
      <c r="H52" s="44"/>
      <c r="I52" s="45"/>
    </row>
    <row r="53" spans="1:9" ht="15" thickTop="1" x14ac:dyDescent="0.2"/>
  </sheetData>
  <mergeCells count="16">
    <mergeCell ref="C1:H3"/>
    <mergeCell ref="C4:H4"/>
    <mergeCell ref="D48:E48"/>
    <mergeCell ref="D49:I49"/>
    <mergeCell ref="D50:I50"/>
    <mergeCell ref="D12:F12"/>
    <mergeCell ref="G12:I12"/>
    <mergeCell ref="C7:H7"/>
    <mergeCell ref="C9:H9"/>
    <mergeCell ref="D11:E11"/>
    <mergeCell ref="A12:C12"/>
    <mergeCell ref="A48:B48"/>
    <mergeCell ref="E46:I46"/>
    <mergeCell ref="A46:D46"/>
    <mergeCell ref="A45:B45"/>
    <mergeCell ref="C8:I8"/>
  </mergeCells>
  <printOptions horizontalCentered="1"/>
  <pageMargins left="0.51181102362204722" right="0.11811023622047245" top="0.74803149606299213" bottom="0.74803149606299213" header="0.31496062992125984" footer="0.31496062992125984"/>
  <pageSetup paperSize="9" scale="55"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1"/>
  <sheetViews>
    <sheetView view="pageBreakPreview" topLeftCell="A20" zoomScaleNormal="100" zoomScaleSheetLayoutView="100" workbookViewId="0">
      <selection activeCell="C50" sqref="C50"/>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13.5" thickBot="1" x14ac:dyDescent="0.25">
      <c r="A7" s="7"/>
      <c r="B7" s="8"/>
      <c r="C7" s="8"/>
      <c r="D7" s="8"/>
      <c r="E7" s="8"/>
      <c r="F7" s="8"/>
      <c r="G7" s="8"/>
      <c r="H7" s="8"/>
      <c r="I7" s="9"/>
    </row>
    <row r="8" spans="1:9" ht="15.75" thickBot="1" x14ac:dyDescent="0.3">
      <c r="A8" s="149" t="s">
        <v>14</v>
      </c>
      <c r="B8" s="149"/>
      <c r="C8" s="156" t="s">
        <v>91</v>
      </c>
      <c r="D8" s="156"/>
      <c r="E8" s="156"/>
      <c r="F8" s="156"/>
      <c r="G8" s="156"/>
      <c r="H8" s="156"/>
      <c r="I8" s="156"/>
    </row>
    <row r="9" spans="1:9" ht="51.75" customHeight="1" thickBot="1" x14ac:dyDescent="0.3">
      <c r="A9" s="149" t="s">
        <v>15</v>
      </c>
      <c r="B9" s="149"/>
      <c r="C9" s="156" t="s">
        <v>85</v>
      </c>
      <c r="D9" s="156"/>
      <c r="E9" s="156"/>
      <c r="F9" s="156"/>
      <c r="G9" s="156"/>
      <c r="H9" s="156"/>
      <c r="I9" s="156"/>
    </row>
    <row r="10" spans="1:9" ht="22.5" customHeight="1" thickBot="1" x14ac:dyDescent="0.3">
      <c r="A10" s="149" t="s">
        <v>2</v>
      </c>
      <c r="B10" s="149"/>
      <c r="C10" s="156"/>
      <c r="D10" s="156"/>
      <c r="E10" s="156"/>
      <c r="F10" s="156"/>
      <c r="G10" s="156"/>
      <c r="H10" s="156"/>
      <c r="I10" s="156"/>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150" t="s">
        <v>10</v>
      </c>
      <c r="B13" s="151"/>
      <c r="C13" s="151"/>
      <c r="D13" s="151"/>
      <c r="E13" s="151"/>
      <c r="F13" s="151"/>
      <c r="G13" s="151"/>
      <c r="H13" s="151"/>
      <c r="I13" s="152"/>
    </row>
    <row r="14" spans="1:9" x14ac:dyDescent="0.2">
      <c r="A14" s="16" t="s">
        <v>9</v>
      </c>
      <c r="B14" s="8"/>
      <c r="C14" s="8"/>
      <c r="D14" s="8"/>
      <c r="E14" s="8"/>
      <c r="F14" s="8"/>
      <c r="G14" s="8"/>
      <c r="H14" s="8"/>
      <c r="I14" s="9"/>
    </row>
    <row r="15" spans="1:9" x14ac:dyDescent="0.2">
      <c r="A15" s="16"/>
      <c r="B15" s="8"/>
      <c r="C15" s="8"/>
      <c r="D15" s="8"/>
      <c r="E15" s="8"/>
      <c r="F15" s="8"/>
      <c r="G15" s="8"/>
      <c r="H15" s="8"/>
      <c r="I15" s="9"/>
    </row>
    <row r="16" spans="1:9" ht="54.75" customHeight="1" x14ac:dyDescent="0.2">
      <c r="A16" s="153" t="s">
        <v>84</v>
      </c>
      <c r="B16" s="154"/>
      <c r="C16" s="154"/>
      <c r="D16" s="154"/>
      <c r="E16" s="154"/>
      <c r="F16" s="154"/>
      <c r="G16" s="154"/>
      <c r="H16" s="154"/>
      <c r="I16" s="155"/>
    </row>
    <row r="17" spans="1:9" ht="13.5" thickBot="1" x14ac:dyDescent="0.25">
      <c r="A17" s="143"/>
      <c r="B17" s="144"/>
      <c r="C17" s="144"/>
      <c r="D17" s="144"/>
      <c r="E17" s="144"/>
      <c r="F17" s="144"/>
      <c r="G17" s="144"/>
      <c r="H17" s="144"/>
      <c r="I17" s="145"/>
    </row>
    <row r="18" spans="1:9" x14ac:dyDescent="0.2">
      <c r="A18" s="146" t="s">
        <v>59</v>
      </c>
      <c r="B18" s="147"/>
      <c r="C18" s="147"/>
      <c r="D18" s="147"/>
      <c r="E18" s="147"/>
      <c r="F18" s="147"/>
      <c r="G18" s="147"/>
      <c r="H18" s="147"/>
      <c r="I18" s="148"/>
    </row>
    <row r="19" spans="1:9" ht="28.5" customHeight="1" x14ac:dyDescent="0.25">
      <c r="A19" s="157">
        <f>'2. TRANSACTION FEE OFFSITE '!E46</f>
        <v>0</v>
      </c>
      <c r="B19" s="158"/>
      <c r="C19" s="159" t="s">
        <v>58</v>
      </c>
      <c r="D19" s="159"/>
      <c r="E19" s="160"/>
      <c r="F19" s="160"/>
      <c r="G19" s="160"/>
      <c r="H19" s="161"/>
      <c r="I19" s="162"/>
    </row>
    <row r="20" spans="1:9" x14ac:dyDescent="0.2">
      <c r="A20" s="166" t="s">
        <v>57</v>
      </c>
      <c r="B20" s="167"/>
      <c r="C20" s="167"/>
      <c r="D20" s="167"/>
      <c r="E20" s="167"/>
      <c r="F20" s="167"/>
      <c r="G20" s="167"/>
      <c r="H20" s="167"/>
      <c r="I20" s="168"/>
    </row>
    <row r="21" spans="1:9" ht="34.5" customHeight="1" thickBot="1" x14ac:dyDescent="0.25">
      <c r="A21" s="163"/>
      <c r="B21" s="164"/>
      <c r="C21" s="164"/>
      <c r="D21" s="164"/>
      <c r="E21" s="164"/>
      <c r="F21" s="164"/>
      <c r="G21" s="164"/>
      <c r="H21" s="164"/>
      <c r="I21" s="165"/>
    </row>
    <row r="22" spans="1:9" x14ac:dyDescent="0.2">
      <c r="A22" s="16"/>
      <c r="B22" s="49"/>
      <c r="C22" s="49"/>
      <c r="D22" s="49"/>
      <c r="E22" s="49"/>
      <c r="F22" s="49"/>
      <c r="G22" s="49"/>
      <c r="H22" s="49"/>
      <c r="I22" s="50"/>
    </row>
    <row r="23" spans="1:9" x14ac:dyDescent="0.2">
      <c r="A23" s="46"/>
      <c r="B23" s="47"/>
      <c r="C23" s="47"/>
      <c r="D23" s="47"/>
      <c r="E23" s="47"/>
      <c r="F23" s="47"/>
      <c r="G23" s="47"/>
      <c r="H23" s="47"/>
      <c r="I23" s="48"/>
    </row>
    <row r="24" spans="1:9" x14ac:dyDescent="0.2">
      <c r="A24" s="143"/>
      <c r="B24" s="144"/>
      <c r="C24" s="144"/>
      <c r="D24" s="144"/>
      <c r="E24" s="144"/>
      <c r="F24" s="144"/>
      <c r="G24" s="144"/>
      <c r="H24" s="144"/>
      <c r="I24" s="145"/>
    </row>
    <row r="25" spans="1:9" ht="39" customHeight="1" x14ac:dyDescent="0.2">
      <c r="A25" s="153" t="s">
        <v>81</v>
      </c>
      <c r="B25" s="154"/>
      <c r="C25" s="154"/>
      <c r="D25" s="154"/>
      <c r="E25" s="154"/>
      <c r="F25" s="154"/>
      <c r="G25" s="154"/>
      <c r="H25" s="154"/>
      <c r="I25" s="155"/>
    </row>
    <row r="26" spans="1:9" x14ac:dyDescent="0.2">
      <c r="A26" s="143"/>
      <c r="B26" s="144"/>
      <c r="C26" s="144"/>
      <c r="D26" s="144"/>
      <c r="E26" s="144"/>
      <c r="F26" s="144"/>
      <c r="G26" s="144"/>
      <c r="H26" s="144"/>
      <c r="I26" s="145"/>
    </row>
    <row r="27" spans="1:9" ht="29.25" customHeight="1" x14ac:dyDescent="0.2">
      <c r="A27" s="153" t="s">
        <v>77</v>
      </c>
      <c r="B27" s="178"/>
      <c r="C27" s="178"/>
      <c r="D27" s="178"/>
      <c r="E27" s="178"/>
      <c r="F27" s="178"/>
      <c r="G27" s="178"/>
      <c r="H27" s="178"/>
      <c r="I27" s="179"/>
    </row>
    <row r="28" spans="1:9" ht="10.5" customHeight="1" x14ac:dyDescent="0.2">
      <c r="A28" s="172"/>
      <c r="B28" s="144"/>
      <c r="C28" s="144"/>
      <c r="D28" s="144"/>
      <c r="E28" s="144"/>
      <c r="F28" s="144"/>
      <c r="G28" s="144"/>
      <c r="H28" s="144"/>
      <c r="I28" s="145"/>
    </row>
    <row r="29" spans="1:9" ht="38.25" customHeight="1" x14ac:dyDescent="0.2">
      <c r="A29" s="153" t="s">
        <v>60</v>
      </c>
      <c r="B29" s="178"/>
      <c r="C29" s="178"/>
      <c r="D29" s="178"/>
      <c r="E29" s="178"/>
      <c r="F29" s="178"/>
      <c r="G29" s="178"/>
      <c r="H29" s="178"/>
      <c r="I29" s="179"/>
    </row>
    <row r="30" spans="1:9" ht="13.5" thickBot="1" x14ac:dyDescent="0.25">
      <c r="A30" s="143"/>
      <c r="B30" s="144"/>
      <c r="C30" s="144"/>
      <c r="D30" s="144"/>
      <c r="E30" s="144"/>
      <c r="F30" s="144"/>
      <c r="G30" s="144"/>
      <c r="H30" s="144"/>
      <c r="I30" s="145"/>
    </row>
    <row r="31" spans="1:9" ht="41.25" customHeight="1" thickBot="1" x14ac:dyDescent="0.25">
      <c r="A31" s="180" t="s">
        <v>61</v>
      </c>
      <c r="B31" s="181"/>
      <c r="C31" s="182"/>
      <c r="D31" s="47"/>
      <c r="E31" s="180" t="s">
        <v>62</v>
      </c>
      <c r="F31" s="181"/>
      <c r="G31" s="181"/>
      <c r="H31" s="181"/>
      <c r="I31" s="182"/>
    </row>
    <row r="32" spans="1:9" ht="22.5" customHeight="1" x14ac:dyDescent="0.2">
      <c r="A32" s="172" t="s">
        <v>63</v>
      </c>
      <c r="B32" s="144"/>
      <c r="C32" s="144"/>
      <c r="D32" s="144"/>
      <c r="E32" s="144"/>
      <c r="F32" s="144"/>
      <c r="G32" s="144"/>
      <c r="H32" s="144"/>
      <c r="I32" s="145"/>
    </row>
    <row r="33" spans="1:9" ht="23.25" customHeight="1" x14ac:dyDescent="0.2">
      <c r="A33" s="172" t="s">
        <v>64</v>
      </c>
      <c r="B33" s="144"/>
      <c r="C33" s="144"/>
      <c r="D33" s="144"/>
      <c r="E33" s="144"/>
      <c r="F33" s="144"/>
      <c r="G33" s="144"/>
      <c r="H33" s="144"/>
      <c r="I33" s="145"/>
    </row>
    <row r="34" spans="1:9" x14ac:dyDescent="0.2">
      <c r="A34" s="143"/>
      <c r="B34" s="144"/>
      <c r="C34" s="144"/>
      <c r="D34" s="144"/>
      <c r="E34" s="144"/>
      <c r="F34" s="144"/>
      <c r="G34" s="144"/>
      <c r="H34" s="144"/>
      <c r="I34" s="145"/>
    </row>
    <row r="35" spans="1:9" x14ac:dyDescent="0.2">
      <c r="A35" s="173" t="s">
        <v>65</v>
      </c>
      <c r="B35" s="174"/>
      <c r="C35" s="174"/>
      <c r="D35" s="174"/>
      <c r="E35" s="174"/>
      <c r="F35" s="174"/>
      <c r="G35" s="174"/>
      <c r="H35" s="174"/>
      <c r="I35" s="175"/>
    </row>
    <row r="36" spans="1:9" x14ac:dyDescent="0.2">
      <c r="A36" s="143"/>
      <c r="B36" s="144"/>
      <c r="C36" s="144"/>
      <c r="D36" s="144"/>
      <c r="E36" s="144"/>
      <c r="F36" s="144"/>
      <c r="G36" s="144"/>
      <c r="H36" s="144"/>
      <c r="I36" s="145"/>
    </row>
    <row r="37" spans="1:9" x14ac:dyDescent="0.2">
      <c r="A37" s="172" t="s">
        <v>6</v>
      </c>
      <c r="B37" s="176"/>
      <c r="C37" s="176"/>
      <c r="D37" s="176"/>
      <c r="E37" s="176"/>
      <c r="F37" s="176"/>
      <c r="G37" s="176"/>
      <c r="H37" s="176"/>
      <c r="I37" s="177"/>
    </row>
    <row r="38" spans="1:9" x14ac:dyDescent="0.2">
      <c r="A38" s="172" t="s">
        <v>7</v>
      </c>
      <c r="B38" s="176"/>
      <c r="C38" s="176"/>
      <c r="D38" s="176"/>
      <c r="E38" s="176"/>
      <c r="F38" s="176"/>
      <c r="G38" s="176"/>
      <c r="H38" s="176"/>
      <c r="I38" s="177"/>
    </row>
    <row r="39" spans="1:9" x14ac:dyDescent="0.2">
      <c r="A39" s="172" t="s">
        <v>8</v>
      </c>
      <c r="B39" s="176"/>
      <c r="C39" s="176"/>
      <c r="D39" s="176"/>
      <c r="E39" s="176"/>
      <c r="F39" s="176"/>
      <c r="G39" s="176"/>
      <c r="H39" s="176"/>
      <c r="I39" s="177"/>
    </row>
    <row r="40" spans="1:9" x14ac:dyDescent="0.2">
      <c r="A40" s="172" t="s">
        <v>66</v>
      </c>
      <c r="B40" s="176"/>
      <c r="C40" s="176"/>
      <c r="D40" s="176"/>
      <c r="E40" s="176"/>
      <c r="F40" s="176"/>
      <c r="G40" s="176"/>
      <c r="H40" s="176"/>
      <c r="I40" s="177"/>
    </row>
    <row r="41" spans="1:9" ht="13.5" thickBot="1" x14ac:dyDescent="0.25">
      <c r="A41" s="169"/>
      <c r="B41" s="170"/>
      <c r="C41" s="170"/>
      <c r="D41" s="170"/>
      <c r="E41" s="170"/>
      <c r="F41" s="170"/>
      <c r="G41" s="170"/>
      <c r="H41" s="170"/>
      <c r="I41" s="171"/>
    </row>
  </sheetData>
  <mergeCells count="35">
    <mergeCell ref="A26:I26"/>
    <mergeCell ref="A27:I27"/>
    <mergeCell ref="A24:I24"/>
    <mergeCell ref="A25:I25"/>
    <mergeCell ref="A31:C31"/>
    <mergeCell ref="E31:I31"/>
    <mergeCell ref="A28:I28"/>
    <mergeCell ref="A29:I29"/>
    <mergeCell ref="A30:I30"/>
    <mergeCell ref="A41:I41"/>
    <mergeCell ref="A32:I32"/>
    <mergeCell ref="A33:I33"/>
    <mergeCell ref="A34:I34"/>
    <mergeCell ref="A35:I35"/>
    <mergeCell ref="A36:I36"/>
    <mergeCell ref="A37:I37"/>
    <mergeCell ref="A38:I38"/>
    <mergeCell ref="A39:I39"/>
    <mergeCell ref="A40:I40"/>
    <mergeCell ref="A19:B19"/>
    <mergeCell ref="C19:D19"/>
    <mergeCell ref="E19:G19"/>
    <mergeCell ref="H19:I19"/>
    <mergeCell ref="A21:I21"/>
    <mergeCell ref="A20:I20"/>
    <mergeCell ref="A17:I17"/>
    <mergeCell ref="A18:I18"/>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89" fitToHeight="18" orientation="portrait" horizontalDpi="4294967295" verticalDpi="4294967295" r:id="rId1"/>
  <headerFooter>
    <oddFooter>&amp;L&amp;D&amp;C&amp;P of &amp;N&amp;R&amp;A</oddFooter>
  </headerFooter>
  <rowBreaks count="1" manualBreakCount="1">
    <brk id="2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20565025-279F-4BB2-BBA1-BB6C207DDA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Tebogo Mapitsing</cp:lastModifiedBy>
  <cp:lastPrinted>2023-11-24T10:19:51Z</cp:lastPrinted>
  <dcterms:created xsi:type="dcterms:W3CDTF">2007-09-21T10:17:54Z</dcterms:created>
  <dcterms:modified xsi:type="dcterms:W3CDTF">2023-11-24T10:20:43Z</dcterms:modified>
</cp:coreProperties>
</file>