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reinettes\Documents\CENTRAL REGION\INC000023013039 MAINTENANCE OF EMERGENCY BACK UP GENERATORS THAT SERVICES THE PMB DATA CENTRE\RFB DOCUMENT\"/>
    </mc:Choice>
  </mc:AlternateContent>
  <xr:revisionPtr revIDLastSave="0" documentId="13_ncr:1_{081684E5-BD3F-45D1-8C68-90C4BB2CCB40}" xr6:coauthVersionLast="36" xr6:coauthVersionMax="36" xr10:uidLastSave="{00000000-0000-0000-0000-000000000000}"/>
  <bookViews>
    <workbookView xWindow="0" yWindow="0" windowWidth="19008" windowHeight="9060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6" l="1"/>
  <c r="I19" i="6"/>
  <c r="F19" i="6"/>
  <c r="M19" i="6" l="1"/>
  <c r="I15" i="6"/>
  <c r="L18" i="6" l="1"/>
  <c r="I18" i="6"/>
  <c r="F18" i="6"/>
  <c r="I16" i="6"/>
  <c r="I17" i="6"/>
  <c r="I20" i="6"/>
  <c r="I21" i="6"/>
  <c r="L16" i="6"/>
  <c r="L17" i="6"/>
  <c r="F16" i="6"/>
  <c r="F17" i="6"/>
  <c r="M17" i="6" l="1"/>
  <c r="M18" i="6"/>
  <c r="M16" i="6"/>
  <c r="F20" i="6"/>
  <c r="F21" i="6"/>
  <c r="L20" i="6"/>
  <c r="L21" i="6"/>
  <c r="L15" i="6"/>
  <c r="L14" i="6" s="1"/>
  <c r="I14" i="6"/>
  <c r="F15" i="6"/>
  <c r="F14" i="6" s="1"/>
  <c r="M15" i="6" l="1"/>
  <c r="M14" i="6" s="1"/>
  <c r="M21" i="6"/>
  <c r="M20" i="6"/>
  <c r="M22" i="6" l="1"/>
  <c r="M23" i="6" s="1"/>
  <c r="M24" i="6" s="1"/>
  <c r="L22" i="6"/>
  <c r="L23" i="6" s="1"/>
  <c r="I22" i="6"/>
  <c r="I23" i="6" s="1"/>
  <c r="L24" i="6" l="1"/>
  <c r="I24" i="6"/>
  <c r="F22" i="6"/>
  <c r="F23" i="6" l="1"/>
  <c r="F24" i="6" s="1"/>
</calcChain>
</file>

<file path=xl/sharedStrings.xml><?xml version="1.0" encoding="utf-8"?>
<sst xmlns="http://schemas.openxmlformats.org/spreadsheetml/2006/main" count="52" uniqueCount="44">
  <si>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</si>
  <si>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</si>
  <si>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</si>
  <si>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</si>
  <si>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</si>
  <si>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</si>
  <si>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</si>
  <si>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</si>
  <si>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</si>
  <si>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</si>
  <si>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Title</t>
  </si>
  <si>
    <t>Unit Price 
(Excl VAT)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</si>
  <si>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</si>
  <si>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</si>
  <si>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</si>
  <si>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</si>
  <si>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</si>
  <si>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</si>
  <si>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</si>
  <si>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</si>
  <si>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</si>
  <si>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</si>
  <si>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</si>
  <si>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</si>
  <si>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</si>
  <si>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</si>
  <si>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</si>
  <si>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</si>
  <si>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</si>
  <si>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RFB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</si>
  <si>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</si>
  <si>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</si>
  <si>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</si>
  <si>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Appointment of a specialist contractor to provide maintenance services for the back-up power equipment (viz. generators, switchgears, fuel tanks, distribution boards and power points) for the Pietermaritzburg Data Centre for a period of 36 months</t>
  </si>
  <si>
    <t>Preventative Maintenance: Monthly Checks and Emergency Standby/Callouts</t>
  </si>
  <si>
    <t>monthly</t>
  </si>
  <si>
    <t>Replace generator batteries annually (3) - 2 batteries per generator - Six (6) in total</t>
  </si>
  <si>
    <t>Annual</t>
  </si>
  <si>
    <t xml:space="preserve">Annual Service – Fuel System </t>
  </si>
  <si>
    <t>Annual Service of Electrical Distribution Boards</t>
  </si>
  <si>
    <t xml:space="preserve">Minor Service - 600kVA Dorman AMF Generators </t>
  </si>
  <si>
    <t xml:space="preserve">MajorService - 600kVA Dorman AMF Generators </t>
  </si>
  <si>
    <t xml:space="preserve">Service – Switch Gears </t>
  </si>
  <si>
    <t>2752-2023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</si>
</sst>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165" fontId="11" fillId="0" borderId="0" applyFont="0" applyFill="0" applyBorder="0" applyAlignment="0" applyProtection="0"/>
    <xf numFmtId="0" fontId="11" fillId="0" borderId="0"/>
    <xf numFmtId="0" fontId="11" fillId="0" borderId="0"/>
  </cellStyleXfs>
  <cellXfs count="115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16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167" fontId="2" fillId="5" borderId="2" xfId="1" applyNumberFormat="1" applyFont="1" applyFill="1" applyBorder="1" applyAlignment="1">
      <alignment horizontal="right" vertical="top" wrapText="1"/>
    </xf>
    <xf numFmtId="167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6" fontId="5" fillId="5" borderId="5" xfId="0" applyNumberFormat="1" applyFont="1" applyFill="1" applyBorder="1" applyAlignment="1">
      <alignment horizontal="left" vertical="top" wrapText="1"/>
    </xf>
    <xf numFmtId="166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16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6" fontId="4" fillId="4" borderId="1" xfId="0" applyNumberFormat="1" applyFont="1" applyFill="1" applyBorder="1" applyAlignment="1">
      <alignment horizontal="center" vertical="top" wrapText="1"/>
    </xf>
    <xf numFmtId="166" fontId="5" fillId="4" borderId="1" xfId="0" applyNumberFormat="1" applyFont="1" applyFill="1" applyBorder="1" applyAlignment="1">
      <alignment horizontal="left"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6" fontId="5" fillId="2" borderId="21" xfId="0" applyNumberFormat="1" applyFont="1" applyFill="1" applyBorder="1" applyAlignment="1">
      <alignment horizontal="center" vertical="top" wrapText="1"/>
    </xf>
    <xf numFmtId="166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164" fontId="3" fillId="5" borderId="23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0" fillId="3" borderId="0" xfId="0" applyFont="1" applyFill="1" applyAlignment="1">
      <alignment horizontal="right" vertical="top" wrapText="1"/>
    </xf>
    <xf numFmtId="0" fontId="0" fillId="3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  <xf numFmtId="0" fontId="5" fillId="2" borderId="3" xfId="0" applyFont="1" applyFill="1" applyBorder="1" applyAlignment="1">
      <alignment horizontal="left" vertical="top" wrapText="1"/>
    </xf>
    <xf numFmtId="0" fontId="3" fillId="5" borderId="20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0" fontId="3" fillId="5" borderId="20" xfId="0" applyFont="1" applyFill="1" applyBorder="1" applyAlignment="1">
      <alignment horizontal="right" vertical="top" wrapText="1"/>
    </xf>
    <xf numFmtId="166" fontId="2" fillId="6" borderId="7" xfId="0" applyNumberFormat="1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3" borderId="1" xfId="3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top" wrapText="1"/>
    </xf>
    <xf numFmtId="166" fontId="6" fillId="5" borderId="2" xfId="0" applyNumberFormat="1" applyFont="1" applyFill="1" applyBorder="1" applyAlignment="1">
      <alignment horizontal="left" vertical="top" wrapText="1"/>
    </xf>
    <xf numFmtId="166" fontId="4" fillId="4" borderId="3" xfId="0" applyNumberFormat="1" applyFont="1" applyFill="1" applyBorder="1" applyAlignment="1">
      <alignment horizontal="center" vertical="top" wrapText="1"/>
    </xf>
    <xf numFmtId="167" fontId="2" fillId="5" borderId="24" xfId="1" applyNumberFormat="1" applyFont="1" applyFill="1" applyBorder="1" applyAlignment="1">
      <alignment horizontal="right" vertical="top" wrapText="1"/>
    </xf>
    <xf numFmtId="164" fontId="2" fillId="5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/>
    </xf>
    <xf numFmtId="0" fontId="2" fillId="0" borderId="0" xfId="0" applyFont="1" applyAlignment="1"/>
    <xf numFmtId="0" fontId="2" fillId="7" borderId="0" xfId="0" applyFont="1" applyFill="1" applyAlignment="1"/>
    <xf numFmtId="0" fontId="16" fillId="7" borderId="26" xfId="0" applyFont="1" applyFill="1" applyBorder="1" applyAlignment="1">
      <alignment vertical="center" wrapText="1"/>
    </xf>
    <xf numFmtId="0" fontId="16" fillId="7" borderId="27" xfId="0" applyFont="1" applyFill="1" applyBorder="1" applyAlignment="1">
      <alignment vertical="center" wrapText="1"/>
    </xf>
    <xf numFmtId="0" fontId="16" fillId="7" borderId="25" xfId="0" applyFont="1" applyFill="1" applyBorder="1" applyAlignment="1">
      <alignment vertical="center" wrapText="1"/>
    </xf>
    <xf numFmtId="0" fontId="16" fillId="8" borderId="26" xfId="0" applyFont="1" applyFill="1" applyBorder="1" applyAlignment="1">
      <alignment vertical="center" wrapText="1"/>
    </xf>
    <xf numFmtId="0" fontId="16" fillId="9" borderId="2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4">
    <cellStyle name="Comma" xfId="1" builtinId="3"/>
    <cellStyle name="Normal" xfId="0" builtinId="0"/>
    <cellStyle name="Normal 15" xfId="2" xr:uid="{00000000-0005-0000-0000-000002000000}"/>
    <cellStyle name="Normal 18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abSelected="1" zoomScale="98" zoomScaleNormal="98" workbookViewId="0">
      <selection activeCell="B3" sqref="B3"/>
    </sheetView>
  </sheetViews>
  <sheetFormatPr defaultColWidth="9.109375" defaultRowHeight="14.4" x14ac:dyDescent="0.3"/>
  <cols>
    <col min="1" max="1" width="10.21875" style="55" customWidth="1"/>
    <col min="2" max="2" width="65.21875" style="76" customWidth="1"/>
    <col min="3" max="3" width="13.33203125" style="56" customWidth="1"/>
    <col min="4" max="4" width="7.5546875" style="56" customWidth="1"/>
    <col min="5" max="6" width="19.5546875" style="54" customWidth="1"/>
    <col min="7" max="7" width="7.21875" style="54" customWidth="1"/>
    <col min="8" max="9" width="19.5546875" style="54" customWidth="1"/>
    <col min="10" max="10" width="7.44140625" style="54" customWidth="1"/>
    <col min="11" max="12" width="19.5546875" style="54" customWidth="1"/>
    <col min="13" max="13" width="21.33203125" style="54" customWidth="1"/>
    <col min="14" max="14" width="32.77734375" style="54" customWidth="1"/>
    <col min="15" max="15" width="36.77734375" style="54" customWidth="1"/>
    <col min="16" max="16384" width="9.109375" style="54"/>
  </cols>
  <sheetData>
    <row r="1" spans="1:20" s="40" customFormat="1" ht="31.2" x14ac:dyDescent="0.6">
      <c r="A1" s="7"/>
      <c r="B1" s="71" t="s">
        <v>13</v>
      </c>
      <c r="C1" s="3"/>
      <c r="D1" s="2"/>
      <c r="E1" s="2"/>
      <c r="F1" s="2"/>
      <c r="G1" s="2"/>
      <c r="H1" s="2"/>
      <c r="I1" s="2"/>
      <c r="J1" s="2"/>
      <c r="K1" s="2"/>
      <c r="L1" s="5"/>
      <c r="M1" s="2"/>
      <c r="N1" s="2"/>
      <c r="O1" s="2"/>
    </row>
    <row r="2" spans="1:20" s="50" customFormat="1" ht="28.8" customHeight="1" x14ac:dyDescent="0.3">
      <c r="A2" s="47"/>
      <c r="B2" s="35" t="s">
        <v>28</v>
      </c>
      <c r="C2" s="4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</row>
    <row r="3" spans="1:20" s="52" customFormat="1" ht="15.6" x14ac:dyDescent="0.3">
      <c r="A3" s="24" t="s">
        <v>29</v>
      </c>
      <c r="B3" s="8" t="s">
        <v>43</v>
      </c>
      <c r="C3" s="33"/>
      <c r="D3" s="32"/>
      <c r="E3" s="32"/>
      <c r="F3" s="32"/>
      <c r="G3" s="32"/>
      <c r="H3" s="32"/>
      <c r="I3" s="32"/>
      <c r="J3" s="32"/>
      <c r="K3" s="32"/>
      <c r="L3" s="32"/>
      <c r="M3" s="51"/>
      <c r="N3" s="51"/>
      <c r="O3" s="51"/>
      <c r="P3" s="51"/>
      <c r="Q3" s="51"/>
      <c r="R3" s="51"/>
      <c r="S3" s="51"/>
      <c r="T3" s="51"/>
    </row>
    <row r="4" spans="1:20" s="52" customFormat="1" ht="62.4" x14ac:dyDescent="0.3">
      <c r="A4" s="57" t="s">
        <v>10</v>
      </c>
      <c r="B4" s="92" t="s">
        <v>33</v>
      </c>
      <c r="C4" s="33"/>
      <c r="D4" s="36"/>
      <c r="E4" s="36"/>
      <c r="F4" s="36"/>
      <c r="G4" s="36"/>
      <c r="H4" s="36"/>
      <c r="I4" s="36"/>
      <c r="J4" s="36"/>
      <c r="K4" s="36"/>
      <c r="L4" s="32"/>
      <c r="M4" s="51"/>
      <c r="N4" s="51"/>
      <c r="O4" s="51"/>
      <c r="P4" s="51"/>
      <c r="Q4" s="51"/>
      <c r="R4" s="51"/>
      <c r="S4" s="51"/>
      <c r="T4" s="51"/>
    </row>
    <row r="5" spans="1:20" s="52" customFormat="1" ht="31.2" x14ac:dyDescent="0.3">
      <c r="A5" s="68" t="s">
        <v>14</v>
      </c>
      <c r="B5" s="60"/>
      <c r="C5" s="33"/>
      <c r="D5" s="19"/>
      <c r="E5" s="19"/>
      <c r="F5" s="19"/>
      <c r="G5" s="19"/>
      <c r="H5" s="19"/>
      <c r="I5" s="19"/>
      <c r="J5" s="19"/>
      <c r="K5" s="19"/>
      <c r="L5" s="32"/>
      <c r="M5" s="51"/>
      <c r="N5" s="51"/>
      <c r="O5" s="51"/>
      <c r="P5" s="51"/>
      <c r="Q5" s="51"/>
      <c r="R5" s="51"/>
      <c r="S5" s="51"/>
      <c r="T5" s="51"/>
    </row>
    <row r="6" spans="1:20" s="50" customFormat="1" ht="15.6" x14ac:dyDescent="0.3">
      <c r="A6" s="58"/>
      <c r="B6" s="59"/>
      <c r="C6" s="33"/>
      <c r="D6" s="19"/>
      <c r="E6" s="19"/>
      <c r="F6" s="19"/>
      <c r="G6" s="19"/>
      <c r="H6" s="19"/>
      <c r="I6" s="19"/>
      <c r="J6" s="19"/>
      <c r="K6" s="19"/>
      <c r="L6" s="32"/>
      <c r="M6" s="51"/>
      <c r="N6" s="51"/>
      <c r="O6" s="51"/>
      <c r="P6" s="51"/>
      <c r="Q6" s="51"/>
      <c r="R6" s="51"/>
      <c r="S6" s="51"/>
      <c r="T6" s="51"/>
    </row>
    <row r="7" spans="1:20" s="51" customFormat="1" ht="15.6" x14ac:dyDescent="0.3">
      <c r="A7" s="20" t="s">
        <v>3</v>
      </c>
      <c r="B7" s="21"/>
      <c r="C7" s="21"/>
      <c r="D7" s="19"/>
      <c r="E7" s="19"/>
      <c r="F7" s="19"/>
      <c r="G7" s="19"/>
      <c r="H7" s="19"/>
      <c r="I7" s="19"/>
      <c r="J7" s="19"/>
      <c r="K7" s="19"/>
      <c r="L7" s="32"/>
    </row>
    <row r="8" spans="1:20" s="51" customFormat="1" ht="15.6" x14ac:dyDescent="0.3">
      <c r="A8" s="61" t="s">
        <v>30</v>
      </c>
      <c r="B8" s="73"/>
      <c r="C8" s="22"/>
      <c r="D8" s="19"/>
      <c r="E8" s="19"/>
      <c r="F8" s="19"/>
      <c r="G8" s="19"/>
      <c r="H8" s="19"/>
      <c r="I8" s="19"/>
      <c r="J8" s="19"/>
      <c r="K8" s="19"/>
      <c r="L8" s="32"/>
    </row>
    <row r="9" spans="1:20" s="51" customFormat="1" ht="15.6" x14ac:dyDescent="0.3">
      <c r="A9" s="31" t="s">
        <v>31</v>
      </c>
      <c r="B9" s="72"/>
      <c r="C9" s="6"/>
      <c r="D9" s="19"/>
      <c r="E9" s="19"/>
      <c r="F9" s="19"/>
      <c r="G9" s="19"/>
      <c r="H9" s="19"/>
      <c r="I9" s="19"/>
      <c r="J9" s="19"/>
      <c r="K9" s="19"/>
      <c r="L9" s="32"/>
    </row>
    <row r="10" spans="1:20" s="51" customFormat="1" ht="15.6" x14ac:dyDescent="0.3">
      <c r="A10" s="31" t="s">
        <v>32</v>
      </c>
      <c r="B10" s="72"/>
      <c r="C10" s="6"/>
      <c r="D10" s="19"/>
      <c r="E10" s="19"/>
      <c r="F10" s="19"/>
      <c r="G10" s="19"/>
      <c r="H10" s="19"/>
      <c r="I10" s="19"/>
      <c r="J10" s="19"/>
      <c r="K10" s="19"/>
      <c r="L10" s="32"/>
    </row>
    <row r="11" spans="1:20" s="51" customFormat="1" ht="15.6" x14ac:dyDescent="0.3">
      <c r="A11" s="23"/>
      <c r="B11" s="18"/>
      <c r="C11" s="33"/>
      <c r="D11" s="19"/>
      <c r="E11" s="19"/>
      <c r="F11" s="19"/>
      <c r="G11" s="19"/>
      <c r="H11" s="19"/>
      <c r="I11" s="19"/>
      <c r="J11" s="19"/>
      <c r="K11" s="19"/>
      <c r="L11" s="32"/>
    </row>
    <row r="12" spans="1:20" s="52" customFormat="1" ht="15.6" x14ac:dyDescent="0.3">
      <c r="A12" s="9"/>
      <c r="B12" s="10"/>
      <c r="C12" s="45"/>
      <c r="D12" s="104" t="s">
        <v>4</v>
      </c>
      <c r="E12" s="104"/>
      <c r="F12" s="104"/>
      <c r="G12" s="104" t="s">
        <v>5</v>
      </c>
      <c r="H12" s="104"/>
      <c r="I12" s="104"/>
      <c r="J12" s="104" t="s">
        <v>6</v>
      </c>
      <c r="K12" s="104"/>
      <c r="L12" s="105"/>
      <c r="M12" s="42" t="s">
        <v>8</v>
      </c>
      <c r="N12" s="53"/>
    </row>
    <row r="13" spans="1:20" ht="31.2" x14ac:dyDescent="0.3">
      <c r="A13" s="77" t="s">
        <v>0</v>
      </c>
      <c r="B13" s="81" t="s">
        <v>15</v>
      </c>
      <c r="C13" s="45" t="s">
        <v>1</v>
      </c>
      <c r="D13" s="45" t="s">
        <v>7</v>
      </c>
      <c r="E13" s="13" t="s">
        <v>11</v>
      </c>
      <c r="F13" s="13" t="s">
        <v>23</v>
      </c>
      <c r="G13" s="45" t="s">
        <v>9</v>
      </c>
      <c r="H13" s="13" t="s">
        <v>11</v>
      </c>
      <c r="I13" s="13" t="s">
        <v>21</v>
      </c>
      <c r="J13" s="45" t="s">
        <v>9</v>
      </c>
      <c r="K13" s="13" t="s">
        <v>11</v>
      </c>
      <c r="L13" s="13" t="s">
        <v>22</v>
      </c>
      <c r="M13" s="43" t="s">
        <v>12</v>
      </c>
      <c r="N13" s="44" t="s">
        <v>25</v>
      </c>
      <c r="O13" s="44" t="s">
        <v>26</v>
      </c>
    </row>
    <row r="14" spans="1:20" ht="15.6" x14ac:dyDescent="0.3">
      <c r="A14" s="79"/>
      <c r="B14" s="79"/>
      <c r="C14" s="79"/>
      <c r="D14" s="84"/>
      <c r="E14" s="37"/>
      <c r="F14" s="38">
        <f>SUBTOTAL(9,F15:F18)</f>
        <v>0</v>
      </c>
      <c r="G14" s="89"/>
      <c r="H14" s="39"/>
      <c r="I14" s="38">
        <f>SUBTOTAL(9,I15:I18)</f>
        <v>0</v>
      </c>
      <c r="J14" s="89"/>
      <c r="K14" s="37"/>
      <c r="L14" s="38">
        <f>SUBTOTAL(9,L15:L18)</f>
        <v>0</v>
      </c>
      <c r="M14" s="38">
        <f>SUBTOTAL(9,M15:M18)</f>
        <v>0</v>
      </c>
      <c r="N14" s="62"/>
      <c r="O14" s="62"/>
    </row>
    <row r="15" spans="1:20" ht="16.2" thickBot="1" x14ac:dyDescent="0.35">
      <c r="A15" s="25">
        <v>1</v>
      </c>
      <c r="B15" s="98" t="s">
        <v>34</v>
      </c>
      <c r="C15" s="80" t="s">
        <v>35</v>
      </c>
      <c r="D15" s="85">
        <v>12</v>
      </c>
      <c r="E15" s="83">
        <v>0</v>
      </c>
      <c r="F15" s="88">
        <f>D15*E15</f>
        <v>0</v>
      </c>
      <c r="G15" s="85">
        <v>12</v>
      </c>
      <c r="H15" s="83">
        <v>0</v>
      </c>
      <c r="I15" s="91">
        <f>G15*H15</f>
        <v>0</v>
      </c>
      <c r="J15" s="85">
        <v>12</v>
      </c>
      <c r="K15" s="83">
        <v>0</v>
      </c>
      <c r="L15" s="14">
        <f>J15*K15</f>
        <v>0</v>
      </c>
      <c r="M15" s="34">
        <f>SUM(F15,I15,L15)</f>
        <v>0</v>
      </c>
      <c r="N15" s="63"/>
      <c r="O15" s="62"/>
    </row>
    <row r="16" spans="1:20" ht="16.2" thickBot="1" x14ac:dyDescent="0.35">
      <c r="A16" s="25">
        <v>2</v>
      </c>
      <c r="B16" s="103" t="s">
        <v>40</v>
      </c>
      <c r="C16" s="80" t="s">
        <v>37</v>
      </c>
      <c r="D16" s="85">
        <v>2</v>
      </c>
      <c r="E16" s="83">
        <v>0</v>
      </c>
      <c r="F16" s="88">
        <f t="shared" ref="F16:F19" si="0">D16*E16</f>
        <v>0</v>
      </c>
      <c r="G16" s="85">
        <v>2</v>
      </c>
      <c r="H16" s="83">
        <v>0</v>
      </c>
      <c r="I16" s="91">
        <f t="shared" ref="I16:I21" si="1">G16*H16</f>
        <v>0</v>
      </c>
      <c r="J16" s="85">
        <v>2</v>
      </c>
      <c r="K16" s="83">
        <v>0</v>
      </c>
      <c r="L16" s="14">
        <f t="shared" ref="L16:L19" si="2">J16*K16</f>
        <v>0</v>
      </c>
      <c r="M16" s="34">
        <f t="shared" ref="M16:M21" si="3">SUM(F16,I16,L16)</f>
        <v>0</v>
      </c>
      <c r="N16" s="63"/>
      <c r="O16" s="62"/>
    </row>
    <row r="17" spans="1:15" ht="16.2" thickBot="1" x14ac:dyDescent="0.35">
      <c r="A17" s="25">
        <v>3</v>
      </c>
      <c r="B17" s="97" t="s">
        <v>36</v>
      </c>
      <c r="C17" s="80" t="s">
        <v>37</v>
      </c>
      <c r="D17" s="85">
        <v>1</v>
      </c>
      <c r="E17" s="83">
        <v>0</v>
      </c>
      <c r="F17" s="88">
        <f t="shared" si="0"/>
        <v>0</v>
      </c>
      <c r="G17" s="85">
        <v>1</v>
      </c>
      <c r="H17" s="83">
        <v>0</v>
      </c>
      <c r="I17" s="91">
        <f t="shared" si="1"/>
        <v>0</v>
      </c>
      <c r="J17" s="85">
        <v>1</v>
      </c>
      <c r="K17" s="83">
        <v>0</v>
      </c>
      <c r="L17" s="14">
        <f t="shared" si="2"/>
        <v>0</v>
      </c>
      <c r="M17" s="34">
        <f>SUM(F17,I17,L17)</f>
        <v>0</v>
      </c>
      <c r="N17" s="63"/>
      <c r="O17" s="62"/>
    </row>
    <row r="18" spans="1:15" ht="16.2" thickBot="1" x14ac:dyDescent="0.35">
      <c r="A18" s="25">
        <v>4</v>
      </c>
      <c r="B18" s="101" t="s">
        <v>41</v>
      </c>
      <c r="C18" s="80" t="s">
        <v>37</v>
      </c>
      <c r="D18" s="85">
        <v>2</v>
      </c>
      <c r="E18" s="83">
        <v>0</v>
      </c>
      <c r="F18" s="88">
        <f t="shared" si="0"/>
        <v>0</v>
      </c>
      <c r="G18" s="85">
        <v>2</v>
      </c>
      <c r="H18" s="83">
        <v>0</v>
      </c>
      <c r="I18" s="91">
        <f t="shared" si="1"/>
        <v>0</v>
      </c>
      <c r="J18" s="85">
        <v>2</v>
      </c>
      <c r="K18" s="83">
        <v>0</v>
      </c>
      <c r="L18" s="14">
        <f t="shared" si="2"/>
        <v>0</v>
      </c>
      <c r="M18" s="34">
        <f t="shared" si="3"/>
        <v>0</v>
      </c>
      <c r="N18" s="63"/>
      <c r="O18" s="62"/>
    </row>
    <row r="19" spans="1:15" s="1" customFormat="1" ht="16.2" thickBot="1" x14ac:dyDescent="0.35">
      <c r="A19" s="8">
        <v>5</v>
      </c>
      <c r="B19" s="99" t="s">
        <v>38</v>
      </c>
      <c r="C19" s="80" t="s">
        <v>37</v>
      </c>
      <c r="D19" s="86">
        <v>1</v>
      </c>
      <c r="E19" s="83">
        <v>0</v>
      </c>
      <c r="F19" s="88">
        <f t="shared" si="0"/>
        <v>0</v>
      </c>
      <c r="G19" s="86">
        <v>1</v>
      </c>
      <c r="H19" s="83">
        <v>0</v>
      </c>
      <c r="I19" s="91">
        <f t="shared" ref="I19" si="4">G19*H19</f>
        <v>0</v>
      </c>
      <c r="J19" s="86">
        <v>1</v>
      </c>
      <c r="K19" s="83">
        <v>0</v>
      </c>
      <c r="L19" s="14">
        <f t="shared" si="2"/>
        <v>0</v>
      </c>
      <c r="M19" s="34">
        <f t="shared" ref="M19" si="5">SUM(F19,I19,L19)</f>
        <v>0</v>
      </c>
      <c r="N19" s="64"/>
      <c r="O19" s="62"/>
    </row>
    <row r="20" spans="1:15" s="1" customFormat="1" ht="16.2" thickBot="1" x14ac:dyDescent="0.35">
      <c r="A20" s="25">
        <v>6</v>
      </c>
      <c r="B20" s="102" t="s">
        <v>42</v>
      </c>
      <c r="C20" s="80" t="s">
        <v>37</v>
      </c>
      <c r="D20" s="86">
        <v>1</v>
      </c>
      <c r="E20" s="83">
        <v>0</v>
      </c>
      <c r="F20" s="88">
        <f t="shared" ref="F20:F21" si="6">D20*E20</f>
        <v>0</v>
      </c>
      <c r="G20" s="86">
        <v>1</v>
      </c>
      <c r="H20" s="83">
        <v>0</v>
      </c>
      <c r="I20" s="91">
        <f t="shared" si="1"/>
        <v>0</v>
      </c>
      <c r="J20" s="86">
        <v>1</v>
      </c>
      <c r="K20" s="83">
        <v>0</v>
      </c>
      <c r="L20" s="14">
        <f t="shared" ref="L20:L21" si="7">J20*K20</f>
        <v>0</v>
      </c>
      <c r="M20" s="34">
        <f t="shared" si="3"/>
        <v>0</v>
      </c>
      <c r="N20" s="64"/>
      <c r="O20" s="62"/>
    </row>
    <row r="21" spans="1:15" ht="16.2" thickBot="1" x14ac:dyDescent="0.35">
      <c r="A21" s="25">
        <v>7</v>
      </c>
      <c r="B21" s="100" t="s">
        <v>39</v>
      </c>
      <c r="C21" s="80" t="s">
        <v>37</v>
      </c>
      <c r="D21" s="86">
        <v>1</v>
      </c>
      <c r="E21" s="83">
        <v>0</v>
      </c>
      <c r="F21" s="88">
        <f t="shared" si="6"/>
        <v>0</v>
      </c>
      <c r="G21" s="86">
        <v>1</v>
      </c>
      <c r="H21" s="83">
        <v>0</v>
      </c>
      <c r="I21" s="91">
        <f t="shared" si="1"/>
        <v>0</v>
      </c>
      <c r="J21" s="86">
        <v>1</v>
      </c>
      <c r="K21" s="83">
        <v>0</v>
      </c>
      <c r="L21" s="14">
        <f t="shared" si="7"/>
        <v>0</v>
      </c>
      <c r="M21" s="34">
        <f t="shared" si="3"/>
        <v>0</v>
      </c>
      <c r="N21" s="63"/>
      <c r="O21" s="62"/>
    </row>
    <row r="22" spans="1:15" ht="16.2" thickTop="1" x14ac:dyDescent="0.3">
      <c r="A22" s="78"/>
      <c r="B22" s="82" t="s">
        <v>16</v>
      </c>
      <c r="C22" s="15"/>
      <c r="D22" s="87"/>
      <c r="E22" s="28"/>
      <c r="F22" s="17">
        <f>SUBTOTAL(9,F14:F21)</f>
        <v>0</v>
      </c>
      <c r="G22" s="90"/>
      <c r="H22" s="27"/>
      <c r="I22" s="17">
        <f>SUBTOTAL(9,I14:I21)</f>
        <v>0</v>
      </c>
      <c r="J22" s="27"/>
      <c r="K22" s="26"/>
      <c r="L22" s="17">
        <f>SUBTOTAL(9,L14:L21)</f>
        <v>0</v>
      </c>
      <c r="M22" s="69">
        <f>SUBTOTAL(9,M14:M21)</f>
        <v>0</v>
      </c>
      <c r="N22" s="70"/>
      <c r="O22" s="62"/>
    </row>
    <row r="23" spans="1:15" ht="15.6" x14ac:dyDescent="0.3">
      <c r="A23" s="11"/>
      <c r="B23" s="12" t="s">
        <v>2</v>
      </c>
      <c r="C23" s="15"/>
      <c r="D23" s="16"/>
      <c r="E23" s="28"/>
      <c r="F23" s="29">
        <f>F22*0.15</f>
        <v>0</v>
      </c>
      <c r="G23" s="27"/>
      <c r="H23" s="26"/>
      <c r="I23" s="29">
        <f>I22*0.15</f>
        <v>0</v>
      </c>
      <c r="J23" s="27"/>
      <c r="K23" s="26"/>
      <c r="L23" s="29">
        <f>L22*0.15</f>
        <v>0</v>
      </c>
      <c r="M23" s="29">
        <f>M22*0.15</f>
        <v>0</v>
      </c>
      <c r="N23" s="63"/>
      <c r="O23" s="62"/>
    </row>
    <row r="24" spans="1:15" ht="16.2" thickBot="1" x14ac:dyDescent="0.35">
      <c r="A24" s="11"/>
      <c r="B24" s="12" t="s">
        <v>17</v>
      </c>
      <c r="C24" s="15"/>
      <c r="D24" s="16"/>
      <c r="E24" s="28"/>
      <c r="F24" s="30">
        <f>F22+F23</f>
        <v>0</v>
      </c>
      <c r="G24" s="27"/>
      <c r="H24" s="26"/>
      <c r="I24" s="30">
        <f>I22+I23</f>
        <v>0</v>
      </c>
      <c r="J24" s="27"/>
      <c r="K24" s="26"/>
      <c r="L24" s="30">
        <f>L22+L23</f>
        <v>0</v>
      </c>
      <c r="M24" s="30">
        <f>M22+M23</f>
        <v>0</v>
      </c>
      <c r="N24" s="63"/>
      <c r="O24" s="62"/>
    </row>
    <row r="25" spans="1:15" x14ac:dyDescent="0.3">
      <c r="A25" s="65"/>
      <c r="B25" s="74"/>
      <c r="C25" s="66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15" thickBot="1" x14ac:dyDescent="0.35">
      <c r="A26" s="65"/>
      <c r="B26" s="75"/>
      <c r="C26" s="66"/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5.8" customHeight="1" x14ac:dyDescent="0.3">
      <c r="A27" s="65"/>
      <c r="B27" s="106" t="s">
        <v>24</v>
      </c>
      <c r="C27" s="93"/>
      <c r="D27" s="111"/>
      <c r="E27" s="112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17.399999999999999" customHeight="1" x14ac:dyDescent="0.3">
      <c r="A28" s="65"/>
      <c r="B28" s="107"/>
      <c r="C28" s="94" t="s">
        <v>18</v>
      </c>
      <c r="D28" s="46" t="s">
        <v>20</v>
      </c>
      <c r="E28" s="41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34.799999999999997" customHeight="1" x14ac:dyDescent="0.3">
      <c r="A29" s="65"/>
      <c r="B29" s="107"/>
      <c r="C29" s="95"/>
      <c r="D29" s="109"/>
      <c r="E29" s="110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19.2" customHeight="1" thickBot="1" x14ac:dyDescent="0.35">
      <c r="A30" s="65"/>
      <c r="B30" s="108"/>
      <c r="C30" s="96" t="s">
        <v>27</v>
      </c>
      <c r="D30" s="113" t="s">
        <v>19</v>
      </c>
      <c r="E30" s="114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x14ac:dyDescent="0.3">
      <c r="A31" s="65"/>
      <c r="B31" s="75"/>
      <c r="C31" s="66"/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x14ac:dyDescent="0.3">
      <c r="A32" s="65"/>
      <c r="B32" s="75"/>
      <c r="C32" s="66"/>
      <c r="D32" s="66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</sheetData>
  <sheetProtection formatCells="0" formatColumns="0" formatRows="0" insertRows="0" deleteRows="0"/>
  <protectedRanges>
    <protectedRange sqref="C27:E29" name="Range7"/>
    <protectedRange sqref="N14:O24" name="Range6"/>
    <protectedRange sqref="K15:K21" name="Range5"/>
    <protectedRange sqref="H15:H21" name="Range4"/>
    <protectedRange sqref="E15:E21 C15:C21 A14:E14" name="Range3"/>
    <protectedRange sqref="B3:B5" name="Range1"/>
    <protectedRange sqref="A15:B18" name="Range3_2"/>
    <protectedRange sqref="A19:B21" name="Range3_3"/>
    <protectedRange sqref="D15:D21" name="Range3_6"/>
    <protectedRange sqref="G15:G21" name="Range3_7"/>
    <protectedRange sqref="J15:J21" name="Range3_8"/>
  </protectedRanges>
  <mergeCells count="7">
    <mergeCell ref="D12:F12"/>
    <mergeCell ref="G12:I12"/>
    <mergeCell ref="J12:L12"/>
    <mergeCell ref="B27:B30"/>
    <mergeCell ref="D29:E29"/>
    <mergeCell ref="D27:E27"/>
    <mergeCell ref="D30:E30"/>
  </mergeCells>
  <phoneticPr fontId="12" type="noConversion"/>
  <dataValidations count="1">
    <dataValidation type="decimal" operator="greaterThanOrEqual" allowBlank="1" showInputMessage="1" showErrorMessage="1" sqref="K15:K21 H15:H21 E15:E2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Reinette Slabbert</cp:lastModifiedBy>
  <cp:lastPrinted>2020-07-02T18:44:36Z</cp:lastPrinted>
  <dcterms:created xsi:type="dcterms:W3CDTF">2017-06-15T23:28:53Z</dcterms:created>
  <dcterms:modified xsi:type="dcterms:W3CDTF">2023-05-15T10:32:45Z</dcterms:modified>
</cp:coreProperties>
</file>