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hembekaM\Documents\TM\RFB'S\RFB 2859-2023\Part 1\Publication Documents\"/>
    </mc:Choice>
  </mc:AlternateContent>
  <xr:revisionPtr revIDLastSave="0" documentId="8_{4E949EA3-92C5-43EE-B383-F8A610283F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6" l="1"/>
  <c r="H58" i="6" s="1"/>
  <c r="G59" i="6"/>
  <c r="H59" i="6" s="1"/>
  <c r="G60" i="6"/>
  <c r="H60" i="6" s="1"/>
  <c r="G57" i="6"/>
  <c r="H57" i="6" s="1"/>
  <c r="G55" i="6"/>
  <c r="H55" i="6" s="1"/>
  <c r="G54" i="6"/>
  <c r="H54" i="6" s="1"/>
  <c r="G49" i="6"/>
  <c r="H49" i="6" s="1"/>
  <c r="G50" i="6"/>
  <c r="H50" i="6" s="1"/>
  <c r="G51" i="6"/>
  <c r="H51" i="6" s="1"/>
  <c r="G52" i="6"/>
  <c r="H52" i="6" s="1"/>
  <c r="G48" i="6"/>
  <c r="H48" i="6" s="1"/>
  <c r="G43" i="6"/>
  <c r="H43" i="6" s="1"/>
  <c r="G44" i="6"/>
  <c r="H44" i="6" s="1"/>
  <c r="G45" i="6"/>
  <c r="H45" i="6" s="1"/>
  <c r="G46" i="6"/>
  <c r="H46" i="6" s="1"/>
  <c r="G42" i="6"/>
  <c r="H42" i="6" s="1"/>
  <c r="G40" i="6"/>
  <c r="H40" i="6" s="1"/>
  <c r="G36" i="6"/>
  <c r="H36" i="6" s="1"/>
  <c r="G37" i="6"/>
  <c r="H37" i="6" s="1"/>
  <c r="G38" i="6"/>
  <c r="H38" i="6" s="1"/>
  <c r="G39" i="6"/>
  <c r="H39" i="6" s="1"/>
  <c r="G35" i="6"/>
  <c r="H35" i="6" s="1"/>
  <c r="G32" i="6"/>
  <c r="H32" i="6" s="1"/>
  <c r="G33" i="6"/>
  <c r="H33" i="6" s="1"/>
  <c r="G29" i="6"/>
  <c r="H29" i="6" s="1"/>
  <c r="G30" i="6"/>
  <c r="H30" i="6" s="1"/>
  <c r="G31" i="6"/>
  <c r="H31" i="6" s="1"/>
  <c r="G28" i="6"/>
  <c r="H28" i="6" s="1"/>
  <c r="G22" i="6"/>
  <c r="H22" i="6" s="1"/>
  <c r="G23" i="6"/>
  <c r="H23" i="6" s="1"/>
  <c r="G24" i="6"/>
  <c r="H24" i="6" s="1"/>
  <c r="G25" i="6"/>
  <c r="H25" i="6" s="1"/>
  <c r="G26" i="6"/>
  <c r="H26" i="6" s="1"/>
  <c r="G21" i="6"/>
  <c r="H21" i="6" s="1"/>
  <c r="H56" i="6" l="1"/>
  <c r="G56" i="6"/>
  <c r="H53" i="6"/>
  <c r="G53" i="6"/>
  <c r="H47" i="6"/>
  <c r="G47" i="6"/>
  <c r="H41" i="6"/>
  <c r="G41" i="6"/>
  <c r="H34" i="6"/>
  <c r="G34" i="6"/>
  <c r="H27" i="6"/>
  <c r="G27" i="6"/>
  <c r="H20" i="6"/>
  <c r="G20" i="6"/>
  <c r="H61" i="6" l="1"/>
  <c r="G61" i="6"/>
  <c r="G62" i="6" s="1"/>
  <c r="G63" i="6" s="1"/>
</calcChain>
</file>

<file path=xl/sharedStrings.xml><?xml version="1.0" encoding="utf-8"?>
<sst xmlns="http://schemas.openxmlformats.org/spreadsheetml/2006/main" count="144" uniqueCount="103">
  <si>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</si>
  <si>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</si>
  <si>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</si>
  <si>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</si>
  <si>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</si>
  <si>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</si>
  <si>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</si>
  <si>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</si>
  <si>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</si>
  <si>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</si>
  <si>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</si>
  <si>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</si>
  <si>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1.1</t>
  </si>
  <si>
    <t>1.2</t>
  </si>
  <si>
    <t>1.3</t>
  </si>
  <si>
    <t>1.4</t>
  </si>
  <si>
    <t>1.5</t>
  </si>
  <si>
    <t>2.1</t>
  </si>
  <si>
    <t>2.2</t>
  </si>
  <si>
    <t>2.3</t>
  </si>
  <si>
    <t>3.1</t>
  </si>
  <si>
    <t>3.2</t>
  </si>
  <si>
    <t>3.3</t>
  </si>
  <si>
    <t>4.3</t>
  </si>
  <si>
    <t>4.1</t>
  </si>
  <si>
    <t>4.2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</si>
  <si>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</si>
  <si>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</si>
  <si>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</si>
  <si>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</si>
  <si>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</si>
  <si>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</si>
  <si>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</si>
  <si>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</si>
  <si>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</si>
  <si>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</si>
  <si>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</si>
  <si>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</si>
  <si>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</si>
  <si>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</si>
  <si>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</si>
  <si>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</si>
  <si>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</si>
  <si>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</si>
  <si>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</si>
  <si>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</si>
  <si>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</si>
  <si>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BRAND / MODEL (if applicable)</t>
  </si>
  <si>
    <t>Intelligent Access Point</t>
  </si>
  <si>
    <t>24 port switch for Nelson Manndela Metro</t>
  </si>
  <si>
    <t>Add Wireless Access Points to existing Network Access Server and Cloud based Solution</t>
  </si>
  <si>
    <t>48 port Switch  for Nelson Manndela Metro</t>
  </si>
  <si>
    <t>48 port Switch  for Chris Hani</t>
  </si>
  <si>
    <t>24 port switch for Chris Hani</t>
  </si>
  <si>
    <t>48 port Switch  for Joe Gqabi</t>
  </si>
  <si>
    <t>24 port switch for Joe Gqabi</t>
  </si>
  <si>
    <t>24 port switch for Alfred Nzo</t>
  </si>
  <si>
    <t>Intelligent Access Point Alfred Nzo</t>
  </si>
  <si>
    <t xml:space="preserve">Intelligent Access Point OR Tambo </t>
  </si>
  <si>
    <t>Add Wireless Access Points to existing Network Access Server and Cloud based Solution for OR Tambo</t>
  </si>
  <si>
    <t>Add Wireless Access Points to existing Network Access Server and Cloud based Solution for Alfred Nzo</t>
  </si>
  <si>
    <t>48 port switch for OR Tambo</t>
  </si>
  <si>
    <t>5.1</t>
  </si>
  <si>
    <t>5.2</t>
  </si>
  <si>
    <t>5.3</t>
  </si>
  <si>
    <t>5.4</t>
  </si>
  <si>
    <t>5.5</t>
  </si>
  <si>
    <t>6.2</t>
  </si>
  <si>
    <t>4.4</t>
  </si>
  <si>
    <t>4.5</t>
  </si>
  <si>
    <t>3.4</t>
  </si>
  <si>
    <t>3.5</t>
  </si>
  <si>
    <t>3.6</t>
  </si>
  <si>
    <t>2.4</t>
  </si>
  <si>
    <t>2.5</t>
  </si>
  <si>
    <t>2.6</t>
  </si>
  <si>
    <t>Installation and configuration of 2 Wireless Access points (we have instock) and add to the existing Network Access Server</t>
  </si>
  <si>
    <t>Re-installation or Movement (including cabling) of existing Wireless Access Points at Head Office</t>
  </si>
  <si>
    <t>S&amp;T</t>
  </si>
  <si>
    <t xml:space="preserve">200 Additional licenses for Network access   </t>
  </si>
  <si>
    <t>7.1</t>
  </si>
  <si>
    <t>7.2</t>
  </si>
  <si>
    <t>7.3</t>
  </si>
  <si>
    <t>7.4</t>
  </si>
  <si>
    <t>Procurement of 21 additional licenses for the new regional office wireless access points(once-off)</t>
  </si>
  <si>
    <t xml:space="preserve">PROCUREMENT OF WIRELESS NETWORK ACCESS POINTS AND NETWORK SWITCHES FOREASTERN CAPE DEPARTMENT OF HUMAN SETTLEMENTS REGIONAL OFFICE </t>
  </si>
  <si>
    <t>3 year Hardware Warranty and Next Business Day on site Repair or Replacement Support for the Hardware(once-off)</t>
  </si>
  <si>
    <t>[Nelson Mandela Metro]</t>
  </si>
  <si>
    <t>Chris Hani Region</t>
  </si>
  <si>
    <t>Joe Gqabi</t>
  </si>
  <si>
    <t>Alfred Nzo Region</t>
  </si>
  <si>
    <t>OR Tambo Region</t>
  </si>
  <si>
    <t>Head Office</t>
  </si>
  <si>
    <t>Warranty</t>
  </si>
  <si>
    <t>each</t>
  </si>
  <si>
    <t>Procure Software support contract by OEM for the Network Access Server for a period of 3 years(once-off)</t>
  </si>
  <si>
    <t>Installation and Configuration of Network Switches and Wireless Access points including cabling in Nelson Mandela Metro of Wireless Accesss points</t>
  </si>
  <si>
    <t>Installation and Configuration of Network Switches and Wireless Access points including cabling of Wireless Accesss points in Chris Hani</t>
  </si>
  <si>
    <t>Installation and Configuration of Network Switches and Wireless Access points including cablingof Wireless Accesss points in Joe Gqabi</t>
  </si>
  <si>
    <t>Installation and Configuration of Network Switches and Wireless Access points including cabling of Wireless Accesss pointsin Alfred Nzo</t>
  </si>
  <si>
    <t>Installation and Configuration of Network Switches and Wireless Access points including cabling of Wireless Accesss points in OR Tambo</t>
  </si>
  <si>
    <t>once off</t>
  </si>
  <si>
    <t>RFB 2859-2023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</si>
</sst>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9" fontId="3" fillId="4" borderId="1" xfId="2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9" fontId="5" fillId="4" borderId="1" xfId="2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left" vertical="top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2" fontId="15" fillId="3" borderId="24" xfId="0" applyNumberFormat="1" applyFont="1" applyFill="1" applyBorder="1" applyAlignment="1">
      <alignment horizontal="right" vertical="center" wrapText="1"/>
    </xf>
    <xf numFmtId="2" fontId="15" fillId="3" borderId="25" xfId="0" applyNumberFormat="1" applyFont="1" applyFill="1" applyBorder="1" applyAlignment="1">
      <alignment horizontal="right" vertical="center" wrapText="1"/>
    </xf>
    <xf numFmtId="2" fontId="15" fillId="3" borderId="1" xfId="0" applyNumberFormat="1" applyFont="1" applyFill="1" applyBorder="1" applyAlignment="1">
      <alignment horizontal="right" vertical="center" wrapText="1"/>
    </xf>
    <xf numFmtId="2" fontId="15" fillId="3" borderId="2" xfId="0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695648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1"/>
  <sheetViews>
    <sheetView tabSelected="1" topLeftCell="A50" zoomScale="80" zoomScaleNormal="130" workbookViewId="0">
      <selection activeCell="H7" sqref="H7"/>
    </sheetView>
  </sheetViews>
  <sheetFormatPr defaultColWidth="9.109375" defaultRowHeight="14.4" x14ac:dyDescent="0.3"/>
  <cols>
    <col min="1" max="1" width="13.5546875" style="70" customWidth="1"/>
    <col min="2" max="2" width="59.5546875" style="66" customWidth="1"/>
    <col min="3" max="3" width="13.33203125" style="71" customWidth="1"/>
    <col min="4" max="4" width="9.6640625" style="71" customWidth="1"/>
    <col min="5" max="5" width="7.5546875" style="71" customWidth="1"/>
    <col min="6" max="7" width="19.5546875" style="66" customWidth="1"/>
    <col min="8" max="8" width="17.21875" style="66" customWidth="1"/>
    <col min="9" max="9" width="32.77734375" style="66" customWidth="1"/>
    <col min="10" max="10" width="36.77734375" style="66" customWidth="1"/>
    <col min="11" max="16384" width="9.109375" style="66"/>
  </cols>
  <sheetData>
    <row r="1" spans="1:15" s="56" customFormat="1" ht="31.2" x14ac:dyDescent="0.6">
      <c r="A1" s="7"/>
      <c r="B1" s="3" t="s">
        <v>29</v>
      </c>
      <c r="C1" s="4"/>
      <c r="D1" s="4"/>
      <c r="E1" s="2"/>
      <c r="F1" s="2"/>
      <c r="G1" s="2"/>
      <c r="H1" s="2"/>
      <c r="I1" s="2"/>
      <c r="J1" s="2"/>
    </row>
    <row r="2" spans="1:15" customFormat="1" ht="28.8" customHeight="1" x14ac:dyDescent="0.3">
      <c r="A2" s="63"/>
      <c r="B2" s="46" t="s">
        <v>46</v>
      </c>
      <c r="C2" s="5"/>
      <c r="D2" s="5"/>
      <c r="E2" s="64"/>
      <c r="F2" s="64"/>
      <c r="G2" s="64"/>
      <c r="H2" s="64"/>
      <c r="I2" s="64"/>
      <c r="J2" s="64"/>
    </row>
    <row r="3" spans="1:15" customFormat="1" ht="15.6" x14ac:dyDescent="0.3">
      <c r="A3" s="34" t="s">
        <v>10</v>
      </c>
      <c r="B3" s="62" t="s">
        <v>102</v>
      </c>
      <c r="C3" s="44"/>
      <c r="D3" s="44"/>
      <c r="E3" s="43"/>
      <c r="F3" s="43"/>
      <c r="G3" s="43"/>
      <c r="H3" s="65"/>
      <c r="I3" s="65"/>
      <c r="J3" s="65"/>
      <c r="K3" s="65"/>
      <c r="L3" s="65"/>
      <c r="M3" s="65"/>
      <c r="N3" s="65"/>
      <c r="O3" s="65"/>
    </row>
    <row r="4" spans="1:15" customFormat="1" ht="46.8" x14ac:dyDescent="0.3">
      <c r="A4" s="74" t="s">
        <v>11</v>
      </c>
      <c r="B4" s="77" t="s">
        <v>85</v>
      </c>
      <c r="C4" s="44"/>
      <c r="D4" s="44"/>
      <c r="E4" s="47"/>
      <c r="F4" s="47"/>
      <c r="G4" s="47"/>
      <c r="H4" s="65"/>
      <c r="I4" s="65"/>
      <c r="J4" s="65"/>
      <c r="K4" s="65"/>
      <c r="L4" s="65"/>
      <c r="M4" s="65"/>
      <c r="N4" s="65"/>
      <c r="O4" s="65"/>
    </row>
    <row r="5" spans="1:15" customFormat="1" ht="15.6" x14ac:dyDescent="0.3">
      <c r="A5" s="90" t="s">
        <v>30</v>
      </c>
      <c r="B5" s="81"/>
      <c r="C5" s="44"/>
      <c r="D5" s="44"/>
      <c r="E5" s="27"/>
      <c r="F5" s="27"/>
      <c r="G5" s="27"/>
      <c r="H5" s="65"/>
      <c r="I5" s="65"/>
      <c r="J5" s="65"/>
      <c r="K5" s="65"/>
      <c r="L5" s="65"/>
      <c r="M5" s="65"/>
      <c r="N5" s="65"/>
      <c r="O5" s="65"/>
    </row>
    <row r="6" spans="1:15" customFormat="1" ht="15.6" x14ac:dyDescent="0.3">
      <c r="A6" s="75"/>
      <c r="B6" s="76"/>
      <c r="C6" s="44"/>
      <c r="D6" s="44"/>
      <c r="E6" s="27"/>
      <c r="F6" s="27"/>
      <c r="G6" s="27"/>
      <c r="H6" s="65"/>
      <c r="I6" s="65"/>
      <c r="J6" s="65"/>
      <c r="K6" s="65"/>
      <c r="L6" s="65"/>
      <c r="M6" s="65"/>
      <c r="N6" s="65"/>
      <c r="O6" s="65"/>
    </row>
    <row r="7" spans="1:15" s="65" customFormat="1" ht="15.6" x14ac:dyDescent="0.3">
      <c r="A7" s="28" t="s">
        <v>7</v>
      </c>
      <c r="B7" s="29"/>
      <c r="C7" s="29"/>
      <c r="D7" s="30"/>
      <c r="E7" s="27"/>
      <c r="F7" s="27"/>
      <c r="G7" s="27"/>
    </row>
    <row r="8" spans="1:15" s="65" customFormat="1" ht="15.6" x14ac:dyDescent="0.3">
      <c r="A8" s="45"/>
      <c r="B8" s="6"/>
      <c r="C8" s="6"/>
      <c r="D8" s="6"/>
      <c r="E8" s="27"/>
      <c r="F8" s="27"/>
      <c r="G8" s="27"/>
    </row>
    <row r="9" spans="1:15" s="65" customFormat="1" ht="15.6" x14ac:dyDescent="0.3">
      <c r="A9" s="82" t="s">
        <v>45</v>
      </c>
      <c r="B9" s="31"/>
      <c r="C9" s="32"/>
      <c r="D9" s="32"/>
      <c r="E9" s="27"/>
      <c r="F9" s="27"/>
      <c r="G9" s="27"/>
    </row>
    <row r="10" spans="1:15" s="65" customFormat="1" ht="15.6" x14ac:dyDescent="0.3">
      <c r="A10" s="42" t="s">
        <v>43</v>
      </c>
      <c r="B10" s="6"/>
      <c r="C10" s="6"/>
      <c r="D10" s="6"/>
      <c r="E10" s="27"/>
      <c r="F10" s="27"/>
      <c r="G10" s="27"/>
    </row>
    <row r="11" spans="1:15" s="65" customFormat="1" ht="15.6" x14ac:dyDescent="0.3">
      <c r="A11" s="42" t="s">
        <v>37</v>
      </c>
      <c r="B11" s="6"/>
      <c r="C11" s="6"/>
      <c r="D11" s="6"/>
      <c r="E11" s="27"/>
      <c r="F11" s="27"/>
      <c r="G11" s="27"/>
    </row>
    <row r="12" spans="1:15" s="65" customFormat="1" ht="15.6" x14ac:dyDescent="0.3">
      <c r="A12" s="41" t="s">
        <v>40</v>
      </c>
      <c r="B12" s="6"/>
      <c r="C12" s="6"/>
      <c r="D12" s="6"/>
      <c r="E12" s="27"/>
      <c r="F12" s="27"/>
      <c r="G12" s="27"/>
    </row>
    <row r="13" spans="1:15" s="65" customFormat="1" ht="15.6" x14ac:dyDescent="0.3">
      <c r="A13" s="6"/>
      <c r="B13" s="73" t="s">
        <v>3</v>
      </c>
      <c r="C13" s="109" t="s">
        <v>4</v>
      </c>
      <c r="D13" s="109"/>
      <c r="E13" s="72"/>
      <c r="F13" s="27"/>
      <c r="G13" s="27"/>
    </row>
    <row r="14" spans="1:15" s="65" customFormat="1" ht="15.6" x14ac:dyDescent="0.3">
      <c r="A14" s="6"/>
      <c r="B14" s="48" t="s">
        <v>5</v>
      </c>
      <c r="C14" s="112">
        <v>19.25</v>
      </c>
      <c r="D14" s="113"/>
      <c r="E14" s="80"/>
      <c r="F14" s="111" t="s">
        <v>38</v>
      </c>
      <c r="G14" s="27"/>
    </row>
    <row r="15" spans="1:15" s="65" customFormat="1" ht="15.6" customHeight="1" x14ac:dyDescent="0.3">
      <c r="A15" s="6"/>
      <c r="B15" s="48" t="s">
        <v>6</v>
      </c>
      <c r="C15" s="114">
        <v>20.49</v>
      </c>
      <c r="D15" s="115"/>
      <c r="E15" s="80"/>
      <c r="F15" s="111"/>
      <c r="G15" s="27"/>
    </row>
    <row r="16" spans="1:15" s="65" customFormat="1" ht="15.6" x14ac:dyDescent="0.3">
      <c r="A16" s="6"/>
      <c r="B16" s="49" t="s">
        <v>8</v>
      </c>
      <c r="C16" s="114">
        <v>23.94</v>
      </c>
      <c r="D16" s="115"/>
      <c r="E16" s="80"/>
      <c r="F16" s="111"/>
      <c r="G16" s="27"/>
    </row>
    <row r="17" spans="1:10" s="65" customFormat="1" ht="15.6" x14ac:dyDescent="0.3">
      <c r="A17" s="33"/>
      <c r="B17" s="26"/>
      <c r="C17" s="44"/>
      <c r="D17" s="44"/>
      <c r="E17" s="27"/>
      <c r="F17" s="27"/>
      <c r="G17" s="27"/>
    </row>
    <row r="18" spans="1:10" customFormat="1" ht="15.6" x14ac:dyDescent="0.3">
      <c r="A18" s="9"/>
      <c r="B18" s="10"/>
      <c r="C18" s="60"/>
      <c r="D18" s="60"/>
      <c r="E18" s="110"/>
      <c r="F18" s="110"/>
      <c r="G18" s="110"/>
      <c r="H18" s="65"/>
      <c r="I18" s="65"/>
    </row>
    <row r="19" spans="1:10" ht="31.2" x14ac:dyDescent="0.3">
      <c r="A19" s="9" t="s">
        <v>0</v>
      </c>
      <c r="B19" s="10" t="s">
        <v>31</v>
      </c>
      <c r="C19" s="60" t="s">
        <v>1</v>
      </c>
      <c r="D19" s="60" t="s">
        <v>27</v>
      </c>
      <c r="E19" s="60" t="s">
        <v>9</v>
      </c>
      <c r="F19" s="19" t="s">
        <v>26</v>
      </c>
      <c r="G19" s="19" t="s">
        <v>39</v>
      </c>
      <c r="H19" s="58" t="s">
        <v>28</v>
      </c>
      <c r="I19" s="59" t="s">
        <v>47</v>
      </c>
      <c r="J19" s="59" t="s">
        <v>42</v>
      </c>
    </row>
    <row r="20" spans="1:10" ht="15.6" x14ac:dyDescent="0.3">
      <c r="A20" s="8">
        <v>1</v>
      </c>
      <c r="B20" s="13" t="s">
        <v>87</v>
      </c>
      <c r="C20" s="54"/>
      <c r="D20" s="54"/>
      <c r="E20" s="55"/>
      <c r="F20" s="51"/>
      <c r="G20" s="52">
        <f>SUM(G21:G26)</f>
        <v>0</v>
      </c>
      <c r="H20" s="52">
        <f>SUM(H21:H26)</f>
        <v>0</v>
      </c>
      <c r="I20" s="83"/>
      <c r="J20" s="83"/>
    </row>
    <row r="21" spans="1:10" ht="15.6" x14ac:dyDescent="0.3">
      <c r="A21" s="36" t="s">
        <v>12</v>
      </c>
      <c r="B21" s="12" t="s">
        <v>48</v>
      </c>
      <c r="C21" s="20" t="s">
        <v>94</v>
      </c>
      <c r="D21" s="79">
        <v>0</v>
      </c>
      <c r="E21" s="37">
        <v>6</v>
      </c>
      <c r="F21" s="78">
        <v>0</v>
      </c>
      <c r="G21" s="21">
        <f>E21*F21</f>
        <v>0</v>
      </c>
      <c r="H21" s="67">
        <f>D21*G21</f>
        <v>0</v>
      </c>
      <c r="I21" s="84"/>
      <c r="J21" s="83"/>
    </row>
    <row r="22" spans="1:10" ht="15.6" x14ac:dyDescent="0.3">
      <c r="A22" s="36" t="s">
        <v>13</v>
      </c>
      <c r="B22" s="12" t="s">
        <v>51</v>
      </c>
      <c r="C22" s="20" t="s">
        <v>94</v>
      </c>
      <c r="D22" s="79">
        <v>0</v>
      </c>
      <c r="E22" s="37">
        <v>1</v>
      </c>
      <c r="F22" s="78">
        <v>0</v>
      </c>
      <c r="G22" s="21">
        <f t="shared" ref="G22:G60" si="0">E22*F22</f>
        <v>0</v>
      </c>
      <c r="H22" s="67">
        <f t="shared" ref="H22:H60" si="1">D22*G22</f>
        <v>0</v>
      </c>
      <c r="I22" s="84"/>
      <c r="J22" s="83"/>
    </row>
    <row r="23" spans="1:10" ht="15.6" x14ac:dyDescent="0.3">
      <c r="A23" s="36" t="s">
        <v>14</v>
      </c>
      <c r="B23" s="12" t="s">
        <v>49</v>
      </c>
      <c r="C23" s="20" t="s">
        <v>94</v>
      </c>
      <c r="D23" s="79">
        <v>0</v>
      </c>
      <c r="E23" s="37">
        <v>2</v>
      </c>
      <c r="F23" s="78">
        <v>0</v>
      </c>
      <c r="G23" s="21">
        <f t="shared" si="0"/>
        <v>0</v>
      </c>
      <c r="H23" s="67">
        <f t="shared" si="1"/>
        <v>0</v>
      </c>
      <c r="I23" s="84"/>
      <c r="J23" s="83"/>
    </row>
    <row r="24" spans="1:10" ht="46.8" x14ac:dyDescent="0.3">
      <c r="A24" s="36" t="s">
        <v>15</v>
      </c>
      <c r="B24" s="12" t="s">
        <v>96</v>
      </c>
      <c r="C24" s="20" t="s">
        <v>94</v>
      </c>
      <c r="D24" s="79">
        <v>0</v>
      </c>
      <c r="E24" s="37">
        <v>1</v>
      </c>
      <c r="F24" s="78">
        <v>0</v>
      </c>
      <c r="G24" s="21">
        <f t="shared" si="0"/>
        <v>0</v>
      </c>
      <c r="H24" s="67">
        <f t="shared" si="1"/>
        <v>0</v>
      </c>
      <c r="I24" s="84"/>
      <c r="J24" s="83"/>
    </row>
    <row r="25" spans="1:10" ht="15.6" x14ac:dyDescent="0.3">
      <c r="A25" s="36" t="s">
        <v>75</v>
      </c>
      <c r="B25" s="12" t="s">
        <v>78</v>
      </c>
      <c r="C25" s="20" t="s">
        <v>94</v>
      </c>
      <c r="D25" s="79">
        <v>0</v>
      </c>
      <c r="E25" s="37">
        <v>1</v>
      </c>
      <c r="F25" s="78">
        <v>0</v>
      </c>
      <c r="G25" s="21">
        <f t="shared" si="0"/>
        <v>0</v>
      </c>
      <c r="H25" s="67">
        <f t="shared" si="1"/>
        <v>0</v>
      </c>
      <c r="I25" s="84"/>
      <c r="J25" s="83"/>
    </row>
    <row r="26" spans="1:10" ht="31.2" x14ac:dyDescent="0.3">
      <c r="A26" s="36" t="s">
        <v>16</v>
      </c>
      <c r="B26" s="12" t="s">
        <v>50</v>
      </c>
      <c r="C26" s="20" t="s">
        <v>94</v>
      </c>
      <c r="D26" s="79">
        <v>0</v>
      </c>
      <c r="E26" s="37">
        <v>1</v>
      </c>
      <c r="F26" s="78">
        <v>0</v>
      </c>
      <c r="G26" s="21">
        <f t="shared" si="0"/>
        <v>0</v>
      </c>
      <c r="H26" s="67">
        <f t="shared" si="1"/>
        <v>0</v>
      </c>
      <c r="I26" s="84"/>
      <c r="J26" s="83"/>
    </row>
    <row r="27" spans="1:10" s="1" customFormat="1" ht="15.6" x14ac:dyDescent="0.3">
      <c r="A27" s="8">
        <v>2</v>
      </c>
      <c r="B27" s="13" t="s">
        <v>88</v>
      </c>
      <c r="C27" s="53"/>
      <c r="D27" s="53"/>
      <c r="E27" s="54"/>
      <c r="F27" s="51"/>
      <c r="G27" s="52">
        <f>SUM(G28:G33)</f>
        <v>0</v>
      </c>
      <c r="H27" s="52">
        <f>SUM(H28:H33)</f>
        <v>0</v>
      </c>
      <c r="I27" s="85"/>
      <c r="J27" s="83"/>
    </row>
    <row r="28" spans="1:10" ht="15.6" x14ac:dyDescent="0.3">
      <c r="A28" s="36" t="s">
        <v>17</v>
      </c>
      <c r="B28" s="12" t="s">
        <v>48</v>
      </c>
      <c r="C28" s="20" t="s">
        <v>94</v>
      </c>
      <c r="D28" s="79">
        <v>0</v>
      </c>
      <c r="E28" s="37">
        <v>5</v>
      </c>
      <c r="F28" s="78">
        <v>0</v>
      </c>
      <c r="G28" s="21">
        <f t="shared" si="0"/>
        <v>0</v>
      </c>
      <c r="H28" s="67">
        <f t="shared" si="1"/>
        <v>0</v>
      </c>
      <c r="I28" s="84"/>
      <c r="J28" s="83"/>
    </row>
    <row r="29" spans="1:10" ht="15.6" x14ac:dyDescent="0.3">
      <c r="A29" s="36" t="s">
        <v>18</v>
      </c>
      <c r="B29" s="12" t="s">
        <v>52</v>
      </c>
      <c r="C29" s="20" t="s">
        <v>94</v>
      </c>
      <c r="D29" s="79">
        <v>0</v>
      </c>
      <c r="E29" s="37">
        <v>1</v>
      </c>
      <c r="F29" s="78">
        <v>0</v>
      </c>
      <c r="G29" s="21">
        <f t="shared" si="0"/>
        <v>0</v>
      </c>
      <c r="H29" s="67">
        <f t="shared" si="1"/>
        <v>0</v>
      </c>
      <c r="I29" s="84"/>
      <c r="J29" s="83"/>
    </row>
    <row r="30" spans="1:10" ht="15.6" x14ac:dyDescent="0.3">
      <c r="A30" s="36" t="s">
        <v>19</v>
      </c>
      <c r="B30" s="12" t="s">
        <v>53</v>
      </c>
      <c r="C30" s="20" t="s">
        <v>94</v>
      </c>
      <c r="D30" s="79">
        <v>0</v>
      </c>
      <c r="E30" s="37">
        <v>2</v>
      </c>
      <c r="F30" s="78">
        <v>0</v>
      </c>
      <c r="G30" s="21">
        <f t="shared" si="0"/>
        <v>0</v>
      </c>
      <c r="H30" s="67">
        <f t="shared" si="1"/>
        <v>0</v>
      </c>
      <c r="I30" s="84"/>
      <c r="J30" s="83"/>
    </row>
    <row r="31" spans="1:10" ht="46.8" x14ac:dyDescent="0.3">
      <c r="A31" s="36" t="s">
        <v>73</v>
      </c>
      <c r="B31" s="12" t="s">
        <v>97</v>
      </c>
      <c r="C31" s="20" t="s">
        <v>94</v>
      </c>
      <c r="D31" s="79">
        <v>0</v>
      </c>
      <c r="E31" s="37">
        <v>1</v>
      </c>
      <c r="F31" s="78">
        <v>0</v>
      </c>
      <c r="G31" s="21">
        <f t="shared" si="0"/>
        <v>0</v>
      </c>
      <c r="H31" s="67">
        <f t="shared" si="1"/>
        <v>0</v>
      </c>
      <c r="I31" s="84"/>
      <c r="J31" s="83"/>
    </row>
    <row r="32" spans="1:10" ht="31.2" x14ac:dyDescent="0.3">
      <c r="A32" s="36" t="s">
        <v>74</v>
      </c>
      <c r="B32" s="12" t="s">
        <v>50</v>
      </c>
      <c r="C32" s="20" t="s">
        <v>94</v>
      </c>
      <c r="D32" s="79">
        <v>0</v>
      </c>
      <c r="E32" s="37">
        <v>1</v>
      </c>
      <c r="F32" s="78">
        <v>0</v>
      </c>
      <c r="G32" s="21">
        <f t="shared" si="0"/>
        <v>0</v>
      </c>
      <c r="H32" s="67">
        <f t="shared" si="1"/>
        <v>0</v>
      </c>
      <c r="I32" s="84"/>
      <c r="J32" s="83"/>
    </row>
    <row r="33" spans="1:10" ht="15.6" x14ac:dyDescent="0.3">
      <c r="A33" s="36" t="s">
        <v>75</v>
      </c>
      <c r="B33" s="12" t="s">
        <v>78</v>
      </c>
      <c r="C33" s="20" t="s">
        <v>94</v>
      </c>
      <c r="D33" s="79">
        <v>0</v>
      </c>
      <c r="E33" s="37">
        <v>1</v>
      </c>
      <c r="F33" s="78">
        <v>0</v>
      </c>
      <c r="G33" s="21">
        <f t="shared" si="0"/>
        <v>0</v>
      </c>
      <c r="H33" s="67">
        <f t="shared" si="1"/>
        <v>0</v>
      </c>
      <c r="I33" s="84"/>
      <c r="J33" s="83"/>
    </row>
    <row r="34" spans="1:10" ht="15.6" x14ac:dyDescent="0.3">
      <c r="A34" s="14">
        <v>3</v>
      </c>
      <c r="B34" s="15" t="s">
        <v>89</v>
      </c>
      <c r="C34" s="53"/>
      <c r="D34" s="53"/>
      <c r="E34" s="54"/>
      <c r="F34" s="51"/>
      <c r="G34" s="52">
        <f>SUM(G35:G40)</f>
        <v>0</v>
      </c>
      <c r="H34" s="52">
        <f>SUM(H35:H40)</f>
        <v>0</v>
      </c>
      <c r="I34" s="84"/>
      <c r="J34" s="83"/>
    </row>
    <row r="35" spans="1:10" ht="15.6" x14ac:dyDescent="0.3">
      <c r="A35" s="36" t="s">
        <v>20</v>
      </c>
      <c r="B35" s="12" t="s">
        <v>48</v>
      </c>
      <c r="C35" s="20" t="s">
        <v>94</v>
      </c>
      <c r="D35" s="79">
        <v>0</v>
      </c>
      <c r="E35" s="37">
        <v>4</v>
      </c>
      <c r="F35" s="78">
        <v>0</v>
      </c>
      <c r="G35" s="21">
        <f t="shared" si="0"/>
        <v>0</v>
      </c>
      <c r="H35" s="67">
        <f t="shared" si="1"/>
        <v>0</v>
      </c>
      <c r="I35" s="84"/>
      <c r="J35" s="83"/>
    </row>
    <row r="36" spans="1:10" ht="15.6" x14ac:dyDescent="0.3">
      <c r="A36" s="36" t="s">
        <v>21</v>
      </c>
      <c r="B36" s="12" t="s">
        <v>54</v>
      </c>
      <c r="C36" s="20" t="s">
        <v>94</v>
      </c>
      <c r="D36" s="79">
        <v>0</v>
      </c>
      <c r="E36" s="37">
        <v>1</v>
      </c>
      <c r="F36" s="78">
        <v>0</v>
      </c>
      <c r="G36" s="21">
        <f t="shared" si="0"/>
        <v>0</v>
      </c>
      <c r="H36" s="67">
        <f t="shared" si="1"/>
        <v>0</v>
      </c>
      <c r="I36" s="84"/>
      <c r="J36" s="83"/>
    </row>
    <row r="37" spans="1:10" ht="15.6" x14ac:dyDescent="0.3">
      <c r="A37" s="36" t="s">
        <v>22</v>
      </c>
      <c r="B37" s="12" t="s">
        <v>55</v>
      </c>
      <c r="C37" s="20" t="s">
        <v>94</v>
      </c>
      <c r="D37" s="79">
        <v>0</v>
      </c>
      <c r="E37" s="37">
        <v>1</v>
      </c>
      <c r="F37" s="78">
        <v>0</v>
      </c>
      <c r="G37" s="21">
        <f t="shared" si="0"/>
        <v>0</v>
      </c>
      <c r="H37" s="67">
        <f t="shared" si="1"/>
        <v>0</v>
      </c>
      <c r="I37" s="84"/>
      <c r="J37" s="83"/>
    </row>
    <row r="38" spans="1:10" ht="46.8" x14ac:dyDescent="0.3">
      <c r="A38" s="36" t="s">
        <v>70</v>
      </c>
      <c r="B38" s="12" t="s">
        <v>98</v>
      </c>
      <c r="C38" s="20" t="s">
        <v>94</v>
      </c>
      <c r="D38" s="79">
        <v>0</v>
      </c>
      <c r="E38" s="37">
        <v>1</v>
      </c>
      <c r="F38" s="78">
        <v>0</v>
      </c>
      <c r="G38" s="21">
        <f t="shared" si="0"/>
        <v>0</v>
      </c>
      <c r="H38" s="67">
        <f t="shared" si="1"/>
        <v>0</v>
      </c>
      <c r="I38" s="84"/>
      <c r="J38" s="83"/>
    </row>
    <row r="39" spans="1:10" ht="31.2" x14ac:dyDescent="0.3">
      <c r="A39" s="36" t="s">
        <v>71</v>
      </c>
      <c r="B39" s="12" t="s">
        <v>50</v>
      </c>
      <c r="C39" s="20" t="s">
        <v>94</v>
      </c>
      <c r="D39" s="79">
        <v>0</v>
      </c>
      <c r="E39" s="37">
        <v>1</v>
      </c>
      <c r="F39" s="78">
        <v>0</v>
      </c>
      <c r="G39" s="21">
        <f t="shared" si="0"/>
        <v>0</v>
      </c>
      <c r="H39" s="67">
        <f t="shared" si="1"/>
        <v>0</v>
      </c>
      <c r="I39" s="84"/>
      <c r="J39" s="83"/>
    </row>
    <row r="40" spans="1:10" ht="15.6" x14ac:dyDescent="0.3">
      <c r="A40" s="36" t="s">
        <v>72</v>
      </c>
      <c r="B40" s="12" t="s">
        <v>78</v>
      </c>
      <c r="C40" s="20" t="s">
        <v>94</v>
      </c>
      <c r="D40" s="79">
        <v>0</v>
      </c>
      <c r="E40" s="37">
        <v>1</v>
      </c>
      <c r="F40" s="78">
        <v>0</v>
      </c>
      <c r="G40" s="21">
        <f t="shared" si="0"/>
        <v>0</v>
      </c>
      <c r="H40" s="67">
        <f t="shared" si="1"/>
        <v>0</v>
      </c>
      <c r="I40" s="84"/>
      <c r="J40" s="83"/>
    </row>
    <row r="41" spans="1:10" ht="15.6" x14ac:dyDescent="0.3">
      <c r="A41" s="14">
        <v>4</v>
      </c>
      <c r="B41" s="15" t="s">
        <v>90</v>
      </c>
      <c r="C41" s="53"/>
      <c r="D41" s="50"/>
      <c r="E41" s="24"/>
      <c r="F41" s="51"/>
      <c r="G41" s="52">
        <f>SUM(G42:G46)</f>
        <v>0</v>
      </c>
      <c r="H41" s="52">
        <f>SUM(H42:H46)</f>
        <v>0</v>
      </c>
      <c r="I41" s="84"/>
      <c r="J41" s="83"/>
    </row>
    <row r="42" spans="1:10" ht="15.6" x14ac:dyDescent="0.3">
      <c r="A42" s="36" t="s">
        <v>24</v>
      </c>
      <c r="B42" s="12" t="s">
        <v>57</v>
      </c>
      <c r="C42" s="20" t="s">
        <v>94</v>
      </c>
      <c r="D42" s="79">
        <v>0</v>
      </c>
      <c r="E42" s="37">
        <v>4</v>
      </c>
      <c r="F42" s="78">
        <v>0</v>
      </c>
      <c r="G42" s="21">
        <f t="shared" si="0"/>
        <v>0</v>
      </c>
      <c r="H42" s="67">
        <f t="shared" si="1"/>
        <v>0</v>
      </c>
      <c r="I42" s="84"/>
      <c r="J42" s="83"/>
    </row>
    <row r="43" spans="1:10" ht="15.6" x14ac:dyDescent="0.3">
      <c r="A43" s="36" t="s">
        <v>25</v>
      </c>
      <c r="B43" s="12" t="s">
        <v>56</v>
      </c>
      <c r="C43" s="20" t="s">
        <v>94</v>
      </c>
      <c r="D43" s="79">
        <v>0</v>
      </c>
      <c r="E43" s="37">
        <v>2</v>
      </c>
      <c r="F43" s="78">
        <v>0</v>
      </c>
      <c r="G43" s="21">
        <f t="shared" si="0"/>
        <v>0</v>
      </c>
      <c r="H43" s="67">
        <f t="shared" si="1"/>
        <v>0</v>
      </c>
      <c r="I43" s="84"/>
      <c r="J43" s="83"/>
    </row>
    <row r="44" spans="1:10" ht="46.8" x14ac:dyDescent="0.3">
      <c r="A44" s="36" t="s">
        <v>23</v>
      </c>
      <c r="B44" s="12" t="s">
        <v>99</v>
      </c>
      <c r="C44" s="20" t="s">
        <v>94</v>
      </c>
      <c r="D44" s="79">
        <v>0</v>
      </c>
      <c r="E44" s="37">
        <v>1</v>
      </c>
      <c r="F44" s="78">
        <v>0</v>
      </c>
      <c r="G44" s="21">
        <f t="shared" si="0"/>
        <v>0</v>
      </c>
      <c r="H44" s="67">
        <f t="shared" si="1"/>
        <v>0</v>
      </c>
      <c r="I44" s="84"/>
      <c r="J44" s="83"/>
    </row>
    <row r="45" spans="1:10" ht="31.2" x14ac:dyDescent="0.3">
      <c r="A45" s="36" t="s">
        <v>68</v>
      </c>
      <c r="B45" s="12" t="s">
        <v>60</v>
      </c>
      <c r="C45" s="20" t="s">
        <v>94</v>
      </c>
      <c r="D45" s="79">
        <v>0</v>
      </c>
      <c r="E45" s="37">
        <v>1</v>
      </c>
      <c r="F45" s="78">
        <v>0</v>
      </c>
      <c r="G45" s="21">
        <f t="shared" si="0"/>
        <v>0</v>
      </c>
      <c r="H45" s="67">
        <f t="shared" si="1"/>
        <v>0</v>
      </c>
      <c r="I45" s="84"/>
      <c r="J45" s="83"/>
    </row>
    <row r="46" spans="1:10" ht="15.6" x14ac:dyDescent="0.3">
      <c r="A46" s="36" t="s">
        <v>69</v>
      </c>
      <c r="B46" s="12" t="s">
        <v>78</v>
      </c>
      <c r="C46" s="20" t="s">
        <v>94</v>
      </c>
      <c r="D46" s="79">
        <v>0</v>
      </c>
      <c r="E46" s="37">
        <v>1</v>
      </c>
      <c r="F46" s="78">
        <v>0</v>
      </c>
      <c r="G46" s="21">
        <f t="shared" si="0"/>
        <v>0</v>
      </c>
      <c r="H46" s="67">
        <f t="shared" si="1"/>
        <v>0</v>
      </c>
      <c r="I46" s="84"/>
      <c r="J46" s="83"/>
    </row>
    <row r="47" spans="1:10" ht="15.6" x14ac:dyDescent="0.3">
      <c r="A47" s="35">
        <v>5</v>
      </c>
      <c r="B47" s="15" t="s">
        <v>91</v>
      </c>
      <c r="C47" s="53"/>
      <c r="D47" s="53"/>
      <c r="E47" s="53"/>
      <c r="F47" s="53"/>
      <c r="G47" s="52">
        <f>SUM(G48:G52)</f>
        <v>0</v>
      </c>
      <c r="H47" s="52">
        <f>SUM(H48:H52)</f>
        <v>0</v>
      </c>
      <c r="I47" s="84"/>
      <c r="J47" s="83"/>
    </row>
    <row r="48" spans="1:10" ht="15.6" x14ac:dyDescent="0.3">
      <c r="A48" s="36" t="s">
        <v>62</v>
      </c>
      <c r="B48" s="12" t="s">
        <v>58</v>
      </c>
      <c r="C48" s="20" t="s">
        <v>94</v>
      </c>
      <c r="D48" s="79">
        <v>0</v>
      </c>
      <c r="E48" s="37">
        <v>3</v>
      </c>
      <c r="F48" s="78">
        <v>0</v>
      </c>
      <c r="G48" s="21">
        <f t="shared" si="0"/>
        <v>0</v>
      </c>
      <c r="H48" s="67">
        <f t="shared" si="1"/>
        <v>0</v>
      </c>
      <c r="I48" s="84"/>
      <c r="J48" s="83"/>
    </row>
    <row r="49" spans="1:10" ht="15.6" x14ac:dyDescent="0.3">
      <c r="A49" s="36" t="s">
        <v>63</v>
      </c>
      <c r="B49" s="12" t="s">
        <v>61</v>
      </c>
      <c r="C49" s="20" t="s">
        <v>94</v>
      </c>
      <c r="D49" s="79">
        <v>0</v>
      </c>
      <c r="E49" s="37">
        <v>2</v>
      </c>
      <c r="F49" s="78">
        <v>0</v>
      </c>
      <c r="G49" s="21">
        <f t="shared" si="0"/>
        <v>0</v>
      </c>
      <c r="H49" s="67">
        <f t="shared" si="1"/>
        <v>0</v>
      </c>
      <c r="I49" s="84"/>
      <c r="J49" s="83"/>
    </row>
    <row r="50" spans="1:10" ht="46.8" x14ac:dyDescent="0.3">
      <c r="A50" s="36" t="s">
        <v>64</v>
      </c>
      <c r="B50" s="12" t="s">
        <v>100</v>
      </c>
      <c r="C50" s="20" t="s">
        <v>94</v>
      </c>
      <c r="D50" s="79">
        <v>0</v>
      </c>
      <c r="E50" s="37">
        <v>1</v>
      </c>
      <c r="F50" s="78">
        <v>0</v>
      </c>
      <c r="G50" s="21">
        <f t="shared" si="0"/>
        <v>0</v>
      </c>
      <c r="H50" s="67">
        <f t="shared" si="1"/>
        <v>0</v>
      </c>
      <c r="I50" s="84"/>
      <c r="J50" s="83"/>
    </row>
    <row r="51" spans="1:10" ht="31.2" x14ac:dyDescent="0.3">
      <c r="A51" s="36" t="s">
        <v>65</v>
      </c>
      <c r="B51" s="12" t="s">
        <v>59</v>
      </c>
      <c r="C51" s="20" t="s">
        <v>94</v>
      </c>
      <c r="D51" s="79">
        <v>0</v>
      </c>
      <c r="E51" s="37">
        <v>1</v>
      </c>
      <c r="F51" s="78">
        <v>0</v>
      </c>
      <c r="G51" s="21">
        <f t="shared" si="0"/>
        <v>0</v>
      </c>
      <c r="H51" s="67">
        <f t="shared" si="1"/>
        <v>0</v>
      </c>
      <c r="I51" s="84"/>
      <c r="J51" s="83"/>
    </row>
    <row r="52" spans="1:10" ht="15.6" x14ac:dyDescent="0.3">
      <c r="A52" s="36" t="s">
        <v>66</v>
      </c>
      <c r="B52" s="12" t="s">
        <v>78</v>
      </c>
      <c r="C52" s="20" t="s">
        <v>94</v>
      </c>
      <c r="D52" s="79">
        <v>0</v>
      </c>
      <c r="E52" s="37">
        <v>1</v>
      </c>
      <c r="F52" s="78">
        <v>0</v>
      </c>
      <c r="G52" s="21">
        <f t="shared" si="0"/>
        <v>0</v>
      </c>
      <c r="H52" s="67">
        <f t="shared" si="1"/>
        <v>0</v>
      </c>
      <c r="I52" s="84"/>
      <c r="J52" s="83"/>
    </row>
    <row r="53" spans="1:10" ht="15.6" x14ac:dyDescent="0.3">
      <c r="A53" s="35">
        <v>6</v>
      </c>
      <c r="B53" s="15" t="s">
        <v>92</v>
      </c>
      <c r="C53" s="53"/>
      <c r="D53" s="53"/>
      <c r="E53" s="53"/>
      <c r="F53" s="53"/>
      <c r="G53" s="52">
        <f>SUM(G54:G55)</f>
        <v>0</v>
      </c>
      <c r="H53" s="52">
        <f>SUM(H54:H55)</f>
        <v>0</v>
      </c>
      <c r="I53" s="84"/>
      <c r="J53" s="83"/>
    </row>
    <row r="54" spans="1:10" ht="31.2" x14ac:dyDescent="0.3">
      <c r="A54" s="16">
        <v>6.1</v>
      </c>
      <c r="B54" s="11" t="s">
        <v>77</v>
      </c>
      <c r="C54" s="20" t="s">
        <v>94</v>
      </c>
      <c r="D54" s="79">
        <v>0</v>
      </c>
      <c r="E54" s="37">
        <v>7</v>
      </c>
      <c r="F54" s="78">
        <v>0</v>
      </c>
      <c r="G54" s="21">
        <f t="shared" si="0"/>
        <v>0</v>
      </c>
      <c r="H54" s="67">
        <f t="shared" si="1"/>
        <v>0</v>
      </c>
      <c r="I54" s="84"/>
      <c r="J54" s="83"/>
    </row>
    <row r="55" spans="1:10" ht="46.8" x14ac:dyDescent="0.3">
      <c r="A55" s="16" t="s">
        <v>67</v>
      </c>
      <c r="B55" s="11" t="s">
        <v>76</v>
      </c>
      <c r="C55" s="20" t="s">
        <v>94</v>
      </c>
      <c r="D55" s="79">
        <v>0</v>
      </c>
      <c r="E55" s="37">
        <v>2</v>
      </c>
      <c r="F55" s="78">
        <v>0</v>
      </c>
      <c r="G55" s="21">
        <f t="shared" si="0"/>
        <v>0</v>
      </c>
      <c r="H55" s="67">
        <f t="shared" si="1"/>
        <v>0</v>
      </c>
      <c r="I55" s="84"/>
      <c r="J55" s="83"/>
    </row>
    <row r="56" spans="1:10" ht="15.6" x14ac:dyDescent="0.3">
      <c r="A56" s="35">
        <v>7</v>
      </c>
      <c r="B56" s="15" t="s">
        <v>93</v>
      </c>
      <c r="C56" s="53"/>
      <c r="D56" s="53"/>
      <c r="E56" s="53"/>
      <c r="F56" s="53"/>
      <c r="G56" s="52">
        <f>SUM(G57:G60)</f>
        <v>0</v>
      </c>
      <c r="H56" s="52">
        <f>SUM(H57:H60)</f>
        <v>0</v>
      </c>
      <c r="I56" s="84"/>
      <c r="J56" s="83"/>
    </row>
    <row r="57" spans="1:10" ht="31.2" x14ac:dyDescent="0.3">
      <c r="A57" s="91" t="s">
        <v>80</v>
      </c>
      <c r="B57" s="11" t="s">
        <v>86</v>
      </c>
      <c r="C57" s="20" t="s">
        <v>101</v>
      </c>
      <c r="D57" s="79">
        <v>0</v>
      </c>
      <c r="E57" s="37">
        <v>1</v>
      </c>
      <c r="F57" s="78">
        <v>0</v>
      </c>
      <c r="G57" s="21">
        <f t="shared" si="0"/>
        <v>0</v>
      </c>
      <c r="H57" s="67">
        <f t="shared" si="1"/>
        <v>0</v>
      </c>
      <c r="I57" s="84"/>
      <c r="J57" s="83"/>
    </row>
    <row r="58" spans="1:10" ht="31.2" x14ac:dyDescent="0.3">
      <c r="A58" s="91" t="s">
        <v>81</v>
      </c>
      <c r="B58" s="11" t="s">
        <v>95</v>
      </c>
      <c r="C58" s="20" t="s">
        <v>101</v>
      </c>
      <c r="D58" s="79">
        <v>0</v>
      </c>
      <c r="E58" s="37">
        <v>1</v>
      </c>
      <c r="F58" s="78">
        <v>0</v>
      </c>
      <c r="G58" s="21">
        <f t="shared" si="0"/>
        <v>0</v>
      </c>
      <c r="H58" s="67">
        <f t="shared" si="1"/>
        <v>0</v>
      </c>
      <c r="I58" s="84"/>
      <c r="J58" s="83"/>
    </row>
    <row r="59" spans="1:10" ht="31.2" x14ac:dyDescent="0.3">
      <c r="A59" s="91" t="s">
        <v>82</v>
      </c>
      <c r="B59" s="11" t="s">
        <v>84</v>
      </c>
      <c r="C59" s="20" t="s">
        <v>101</v>
      </c>
      <c r="D59" s="79">
        <v>0</v>
      </c>
      <c r="E59" s="37">
        <v>21</v>
      </c>
      <c r="F59" s="78">
        <v>0</v>
      </c>
      <c r="G59" s="21">
        <f t="shared" si="0"/>
        <v>0</v>
      </c>
      <c r="H59" s="67">
        <f t="shared" si="1"/>
        <v>0</v>
      </c>
      <c r="I59" s="84"/>
      <c r="J59" s="83"/>
    </row>
    <row r="60" spans="1:10" ht="16.2" thickBot="1" x14ac:dyDescent="0.35">
      <c r="A60" s="91" t="s">
        <v>83</v>
      </c>
      <c r="B60" s="11" t="s">
        <v>79</v>
      </c>
      <c r="C60" s="20" t="s">
        <v>101</v>
      </c>
      <c r="D60" s="79">
        <v>0</v>
      </c>
      <c r="E60" s="37">
        <v>200</v>
      </c>
      <c r="F60" s="78">
        <v>0</v>
      </c>
      <c r="G60" s="21">
        <f t="shared" si="0"/>
        <v>0</v>
      </c>
      <c r="H60" s="67">
        <f t="shared" si="1"/>
        <v>0</v>
      </c>
      <c r="I60" s="84"/>
      <c r="J60" s="83"/>
    </row>
    <row r="61" spans="1:10" ht="15.6" x14ac:dyDescent="0.3">
      <c r="A61" s="17"/>
      <c r="B61" s="18" t="s">
        <v>32</v>
      </c>
      <c r="C61" s="22"/>
      <c r="D61" s="22"/>
      <c r="E61" s="23"/>
      <c r="F61" s="38"/>
      <c r="G61" s="25">
        <f>G20+G27+G34+G41+G47+G53+G56</f>
        <v>0</v>
      </c>
      <c r="H61" s="25">
        <f>H20+H27+H34+H41+H47+H53+H56</f>
        <v>0</v>
      </c>
      <c r="I61" s="84"/>
      <c r="J61" s="83"/>
    </row>
    <row r="62" spans="1:10" ht="15.6" x14ac:dyDescent="0.3">
      <c r="A62" s="17"/>
      <c r="B62" s="18" t="s">
        <v>2</v>
      </c>
      <c r="C62" s="22"/>
      <c r="D62" s="22"/>
      <c r="E62" s="23"/>
      <c r="F62" s="38"/>
      <c r="G62" s="39">
        <f>G61*0.15</f>
        <v>0</v>
      </c>
      <c r="H62" s="68"/>
      <c r="I62" s="84"/>
      <c r="J62" s="83"/>
    </row>
    <row r="63" spans="1:10" ht="16.2" thickBot="1" x14ac:dyDescent="0.35">
      <c r="A63" s="17"/>
      <c r="B63" s="18" t="s">
        <v>33</v>
      </c>
      <c r="C63" s="22"/>
      <c r="D63" s="22"/>
      <c r="E63" s="23"/>
      <c r="F63" s="38"/>
      <c r="G63" s="40">
        <f>G61+G62</f>
        <v>0</v>
      </c>
      <c r="H63" s="69"/>
      <c r="I63" s="84"/>
      <c r="J63" s="83"/>
    </row>
    <row r="64" spans="1:10" x14ac:dyDescent="0.3">
      <c r="A64" s="86"/>
      <c r="B64" s="87"/>
      <c r="C64" s="88"/>
      <c r="D64" s="88"/>
      <c r="E64" s="88"/>
      <c r="F64" s="89"/>
      <c r="G64" s="89"/>
      <c r="H64" s="89"/>
      <c r="I64" s="89"/>
      <c r="J64" s="89"/>
    </row>
    <row r="65" spans="1:10" ht="15" thickBot="1" x14ac:dyDescent="0.35">
      <c r="A65" s="86"/>
      <c r="B65" s="89"/>
      <c r="C65" s="88"/>
      <c r="D65" s="88"/>
      <c r="E65" s="88"/>
      <c r="F65" s="89"/>
      <c r="G65" s="89"/>
      <c r="H65" s="89"/>
      <c r="I65" s="89"/>
      <c r="J65" s="89"/>
    </row>
    <row r="66" spans="1:10" ht="25.8" customHeight="1" x14ac:dyDescent="0.3">
      <c r="A66" s="86"/>
      <c r="B66" s="94" t="s">
        <v>41</v>
      </c>
      <c r="C66" s="92"/>
      <c r="D66" s="93"/>
      <c r="E66" s="99"/>
      <c r="F66" s="100"/>
      <c r="G66" s="89"/>
      <c r="H66" s="89"/>
      <c r="I66" s="89"/>
      <c r="J66" s="89"/>
    </row>
    <row r="67" spans="1:10" ht="17.399999999999999" customHeight="1" x14ac:dyDescent="0.3">
      <c r="A67" s="86"/>
      <c r="B67" s="95"/>
      <c r="C67" s="101" t="s">
        <v>34</v>
      </c>
      <c r="D67" s="102"/>
      <c r="E67" s="61" t="s">
        <v>36</v>
      </c>
      <c r="F67" s="57"/>
      <c r="G67" s="89"/>
      <c r="H67" s="89"/>
      <c r="I67" s="89"/>
      <c r="J67" s="89"/>
    </row>
    <row r="68" spans="1:10" ht="34.799999999999997" customHeight="1" x14ac:dyDescent="0.3">
      <c r="A68" s="86"/>
      <c r="B68" s="95"/>
      <c r="C68" s="103"/>
      <c r="D68" s="104"/>
      <c r="E68" s="97"/>
      <c r="F68" s="98"/>
      <c r="G68" s="89"/>
      <c r="H68" s="89"/>
      <c r="I68" s="89"/>
      <c r="J68" s="89"/>
    </row>
    <row r="69" spans="1:10" ht="19.2" customHeight="1" thickBot="1" x14ac:dyDescent="0.35">
      <c r="A69" s="86"/>
      <c r="B69" s="96"/>
      <c r="C69" s="105" t="s">
        <v>44</v>
      </c>
      <c r="D69" s="106"/>
      <c r="E69" s="107" t="s">
        <v>35</v>
      </c>
      <c r="F69" s="108"/>
      <c r="G69" s="89"/>
      <c r="H69" s="89"/>
      <c r="I69" s="89"/>
      <c r="J69" s="89"/>
    </row>
    <row r="70" spans="1:10" x14ac:dyDescent="0.3">
      <c r="A70" s="86"/>
      <c r="B70" s="89"/>
      <c r="C70" s="88"/>
      <c r="D70" s="88"/>
      <c r="E70" s="88"/>
      <c r="F70" s="89"/>
      <c r="G70" s="89"/>
      <c r="H70" s="89"/>
      <c r="I70" s="89"/>
      <c r="J70" s="89"/>
    </row>
    <row r="71" spans="1:10" x14ac:dyDescent="0.3">
      <c r="A71" s="86"/>
      <c r="B71" s="89"/>
      <c r="C71" s="88"/>
      <c r="D71" s="88"/>
      <c r="E71" s="88"/>
      <c r="F71" s="89"/>
      <c r="G71" s="89"/>
      <c r="H71" s="89"/>
      <c r="I71" s="89"/>
      <c r="J71" s="89"/>
    </row>
  </sheetData>
  <sheetProtection formatCells="0" formatColumns="0" formatRows="0" insertRows="0"/>
  <protectedRanges>
    <protectedRange sqref="C66:F68" name="Range7"/>
    <protectedRange sqref="I20:J63" name="Range6"/>
    <protectedRange sqref="A20:F60" name="Range3"/>
    <protectedRange sqref="C14:E16" name="Range2"/>
    <protectedRange sqref="B3:B5" name="Range1"/>
  </protectedRanges>
  <mergeCells count="14">
    <mergeCell ref="C13:D13"/>
    <mergeCell ref="C14:D14"/>
    <mergeCell ref="C15:D15"/>
    <mergeCell ref="C16:D16"/>
    <mergeCell ref="E18:G18"/>
    <mergeCell ref="F14:F16"/>
    <mergeCell ref="C66:D66"/>
    <mergeCell ref="B66:B69"/>
    <mergeCell ref="E68:F68"/>
    <mergeCell ref="E66:F66"/>
    <mergeCell ref="C67:D67"/>
    <mergeCell ref="C68:D68"/>
    <mergeCell ref="C69:D69"/>
    <mergeCell ref="E69:F69"/>
  </mergeCells>
  <phoneticPr fontId="12" type="noConversion"/>
  <dataValidations count="2">
    <dataValidation type="decimal" operator="greaterThanOrEqual" allowBlank="1" showInputMessage="1" showErrorMessage="1" sqref="E21:F60 C14:D16" xr:uid="{00000000-0002-0000-0000-000000000000}">
      <formula1>0</formula1>
    </dataValidation>
    <dataValidation type="list" allowBlank="1" showInputMessage="1" showErrorMessage="1" sqref="E14:E16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26 A21: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Thembeka Mdwara</cp:lastModifiedBy>
  <cp:lastPrinted>2020-07-02T18:44:36Z</cp:lastPrinted>
  <dcterms:created xsi:type="dcterms:W3CDTF">2017-06-15T23:28:53Z</dcterms:created>
  <dcterms:modified xsi:type="dcterms:W3CDTF">2024-04-19T12:20:06Z</dcterms:modified>
</cp:coreProperties>
</file>