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G:\ElectricalProjects\GroupData\PROJECTS-EBS\2022 to 2023\Mazwi\Projects\CSA 3218 Chatsworth Cash Office\Tender\BSC\Tender\New\New revised\"/>
    </mc:Choice>
  </mc:AlternateContent>
  <xr:revisionPtr revIDLastSave="0" documentId="13_ncr:1_{3A24F4F3-75D9-4AB9-AE0D-21EB16734D52}" xr6:coauthVersionLast="47" xr6:coauthVersionMax="47" xr10:uidLastSave="{00000000-0000-0000-0000-000000000000}"/>
  <bookViews>
    <workbookView xWindow="-120" yWindow="-120" windowWidth="19440" windowHeight="15000" tabRatio="933" xr2:uid="{00000000-000D-0000-FFFF-FFFF00000000}"/>
  </bookViews>
  <sheets>
    <sheet name="Bill 1-DBs &amp; Retic" sheetId="2" r:id="rId1"/>
    <sheet name="Bill 2-UPS" sheetId="12" r:id="rId2"/>
    <sheet name="Bill 3-Gen" sheetId="13" r:id="rId3"/>
    <sheet name="Bill 4-ELP System" sheetId="8" r:id="rId4"/>
    <sheet name="Summary" sheetId="10" r:id="rId5"/>
  </sheets>
  <definedNames>
    <definedName name="_xlnm.Print_Area" localSheetId="0">'Bill 1-DBs &amp; Retic'!$A$1:$F$98</definedName>
    <definedName name="_xlnm.Print_Area" localSheetId="1">'Bill 2-UPS'!$A$1:$F$28</definedName>
    <definedName name="_xlnm.Print_Area" localSheetId="2">'Bill 3-Gen'!$A$1:$F$43</definedName>
    <definedName name="_xlnm.Print_Area" localSheetId="3">'Bill 4-ELP System'!$A$1:$F$55</definedName>
    <definedName name="_xlnm.Print_Area" localSheetId="4">Summary!$A$1:$C$40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10" l="1"/>
  <c r="H32" i="10"/>
  <c r="A93" i="2" l="1"/>
  <c r="A43" i="2" l="1"/>
  <c r="A65" i="2" s="1"/>
  <c r="A70" i="2" s="1"/>
  <c r="A80" i="2" s="1"/>
  <c r="D39" i="10" l="1"/>
  <c r="F39" i="10" l="1"/>
  <c r="F40" i="10" s="1"/>
  <c r="E39" i="10"/>
  <c r="E40" i="10" s="1"/>
  <c r="D40" i="10"/>
  <c r="G40" i="10" l="1"/>
  <c r="G39" i="10"/>
</calcChain>
</file>

<file path=xl/sharedStrings.xml><?xml version="1.0" encoding="utf-8"?>
<sst xmlns="http://schemas.openxmlformats.org/spreadsheetml/2006/main" count="300" uniqueCount="154">
  <si>
    <t>ITEM</t>
  </si>
  <si>
    <t>DESCRIPTION</t>
  </si>
  <si>
    <t>UNIT</t>
  </si>
  <si>
    <t>QTY</t>
  </si>
  <si>
    <t>TOTAL</t>
  </si>
  <si>
    <t xml:space="preserve">CABLES </t>
  </si>
  <si>
    <t>Supply and delivery</t>
  </si>
  <si>
    <t>m</t>
  </si>
  <si>
    <t>2.1.2</t>
  </si>
  <si>
    <t>Installation</t>
  </si>
  <si>
    <t>2.2.1</t>
  </si>
  <si>
    <t>2.2.2</t>
  </si>
  <si>
    <t>2.3.1</t>
  </si>
  <si>
    <t>2.3.2</t>
  </si>
  <si>
    <t>CABLE TERMINATION</t>
  </si>
  <si>
    <t>3.1.1</t>
  </si>
  <si>
    <t>No.</t>
  </si>
  <si>
    <t>3.1.2</t>
  </si>
  <si>
    <t>3.2</t>
  </si>
  <si>
    <t>3.2.1</t>
  </si>
  <si>
    <t>3.2.2</t>
  </si>
  <si>
    <t>3.3</t>
  </si>
  <si>
    <t>3.3.1</t>
  </si>
  <si>
    <t>3.3.2</t>
  </si>
  <si>
    <t>3.4.1</t>
  </si>
  <si>
    <t>3.4.2</t>
  </si>
  <si>
    <t>4.1.1</t>
  </si>
  <si>
    <t>4.1.2</t>
  </si>
  <si>
    <t>6.1.1</t>
  </si>
  <si>
    <t>6.1.2</t>
  </si>
  <si>
    <t>7.1.1</t>
  </si>
  <si>
    <t>7.1.2</t>
  </si>
  <si>
    <t>Sum</t>
  </si>
  <si>
    <t>Supply</t>
  </si>
  <si>
    <t>Install</t>
  </si>
  <si>
    <t>CONSTRUCTION RECORD DRAWINGS</t>
  </si>
  <si>
    <t>Test and commission the complete installation + Compliance Certificates, test results and quality documentation.</t>
  </si>
  <si>
    <t>1.1.1</t>
  </si>
  <si>
    <t>1.1.2</t>
  </si>
  <si>
    <t>1.2.1</t>
  </si>
  <si>
    <t>1.2.2</t>
  </si>
  <si>
    <t>1.3.1</t>
  </si>
  <si>
    <t>1.3.2</t>
  </si>
  <si>
    <t>1.4.1</t>
  </si>
  <si>
    <t>1.4.2</t>
  </si>
  <si>
    <t>1.5.1</t>
  </si>
  <si>
    <t>1.5.2</t>
  </si>
  <si>
    <t>1.6.1</t>
  </si>
  <si>
    <t>1.6.2</t>
  </si>
  <si>
    <t>1.7.1</t>
  </si>
  <si>
    <t>1.7.2</t>
  </si>
  <si>
    <t xml:space="preserve">EARTHING SYSTEM </t>
  </si>
  <si>
    <t>1.1</t>
  </si>
  <si>
    <t>BONDING</t>
  </si>
  <si>
    <t>Testing &amp; Commissioning</t>
  </si>
  <si>
    <t xml:space="preserve">Test and commission the complete installation including the handing in of the testing and maintenance results (COC) to the Engineer as detailed </t>
  </si>
  <si>
    <t>2.1.1</t>
  </si>
  <si>
    <t>DISTRIBUTION BOARDS</t>
  </si>
  <si>
    <t xml:space="preserve">EXCAVATION AND BACKFILLING </t>
  </si>
  <si>
    <t>5.1</t>
  </si>
  <si>
    <t>Soft and pickable (all materials)</t>
  </si>
  <si>
    <t>m³</t>
  </si>
  <si>
    <t>5.2</t>
  </si>
  <si>
    <t xml:space="preserve">Hard material </t>
  </si>
  <si>
    <t>5.3</t>
  </si>
  <si>
    <t>Rock</t>
  </si>
  <si>
    <t>5.4</t>
  </si>
  <si>
    <t>Hard Rock</t>
  </si>
  <si>
    <t>5.5</t>
  </si>
  <si>
    <t>Asphalt Surface and compacted sub-layers</t>
  </si>
  <si>
    <t>5.6</t>
  </si>
  <si>
    <t>Concrete Surface and compacted sub-layers</t>
  </si>
  <si>
    <t>5.7</t>
  </si>
  <si>
    <t>Paved Surface and compacted sub-layers</t>
  </si>
  <si>
    <t>CABLE WARNING TAPE</t>
  </si>
  <si>
    <t>6.1</t>
  </si>
  <si>
    <t>Yellow plastic 150 mm wide laid 300 mm above Cables</t>
  </si>
  <si>
    <t>7.1</t>
  </si>
  <si>
    <t>INSTALLATION OF CABLE DUCTS WITHIN SITE</t>
  </si>
  <si>
    <t xml:space="preserve">Supply deliver to site and store 1000/600Volt Cu/PVC/SWA+ECC/PVC cables. Install, rack, strap and testing of cables as per specification including clamps, ties and cable numbering system.  Rates to include for wastage.  Contractor will only be reimbursed for installed cable measured on site between terminations. Cable bonding of all Earth Continuity Conductors from the incoming and outgoing cables will be properly crimped into cable lugs and bolted to their respective earth bars.  </t>
  </si>
  <si>
    <t xml:space="preserve"> RATES</t>
  </si>
  <si>
    <t>The contractor shall allow for all items not specifically mentioned above in order to provide a complete working solution as per the specifications</t>
  </si>
  <si>
    <t>BILL</t>
  </si>
  <si>
    <t>Training of Employer’s Site Staff (minimum 3 staff), inclusive of training manuals and attendance register</t>
  </si>
  <si>
    <t>Total Distribution Board Collection Carried Forward to Electrical Summary</t>
  </si>
  <si>
    <t>Total Earthing Bonding and Lightning Protection Carried Forward to Electrical Summary</t>
  </si>
  <si>
    <t>Total Distribution Board Carried Forward</t>
  </si>
  <si>
    <t>Total Distribution Board Brought Forward</t>
  </si>
  <si>
    <t>Final Summary Bills (excluding VAT) Carried Forward to Main Contractors Form of Offer</t>
  </si>
  <si>
    <t>ELECTRICAL DISTRIBUTION  BOARDS AND SITE RETICULATION</t>
  </si>
  <si>
    <t>Supply and installation of uPVC cable ducts inclusive of all accessories (Excavation measured elsewhere)</t>
  </si>
  <si>
    <t>PRELIMARY AND GENERAL</t>
  </si>
  <si>
    <t>UNINTERRUPTABLE POWER SUPPLY SYSTEM</t>
  </si>
  <si>
    <t>STANDBY GENERATOR</t>
  </si>
  <si>
    <t>OHS Act signage, fire and resuscitation, 'engine may start automatically, isolate power before working on plant" notices and etc</t>
  </si>
  <si>
    <t>As Built Drawings &amp; Operations and Maintenance Manuals</t>
  </si>
  <si>
    <t>Supply and installation of fire resistant sealer at all cable entry / exit ducts and between floor slabs/buildings. Type Pyrocote or equal and approved.</t>
  </si>
  <si>
    <t>1.14.2</t>
  </si>
  <si>
    <t>UPS SYSTEM</t>
  </si>
  <si>
    <t>Total Electrical Installation Bill of Quantities</t>
  </si>
  <si>
    <t>1.2</t>
  </si>
  <si>
    <t>1.3</t>
  </si>
  <si>
    <t>Site Installation</t>
  </si>
  <si>
    <t>1.4</t>
  </si>
  <si>
    <t>1.5</t>
  </si>
  <si>
    <t>Testing and Commissioning</t>
  </si>
  <si>
    <t>1.6</t>
  </si>
  <si>
    <t>12 month service and maintenance, after sales support, guarantee and warrantee all inclusive</t>
  </si>
  <si>
    <t>As Built Drawings &amp; Operating Manuals</t>
  </si>
  <si>
    <t>Total Uninterruptable Power System Carried Forward to Electrical Summary</t>
  </si>
  <si>
    <t>Total Standby Generator Carried Forward to Electrical Summary</t>
  </si>
  <si>
    <t>12 month service, after sales support, maintenance and waranttee inclusive new fuel filters, spark plugs, oil, oil filters, replacement of all faulty parts, all inclusive after sales support, guarantee and part escallation to prevailing market</t>
  </si>
  <si>
    <t>HR CENTRE OF EXCELLENCE - ELECTRICAL SUMMARY - REVISION 1</t>
  </si>
  <si>
    <t>SUMMARY CARRIED AND ADDED TO FORM OF OFFER</t>
  </si>
  <si>
    <t>6mm² 4c PVC/SWA + ECC/PVC Cu Cable</t>
  </si>
  <si>
    <t>Framed and Laminated A3 as-built building electrical network single line diagram fixed onto wall next to DB-A (MAIN) including log book, etc</t>
  </si>
  <si>
    <t>LV / METER ROOM MISCELENOUS</t>
  </si>
  <si>
    <t>7.1.3</t>
  </si>
  <si>
    <t>7.1.4</t>
  </si>
  <si>
    <t>LIGHTNING PROTECTION / EARTH MAT</t>
  </si>
  <si>
    <t>Training of Employer’s Site Staff (minimum 3 staff), inclusive of training manuals and attendance register)</t>
  </si>
  <si>
    <r>
      <t xml:space="preserve">Generator Plant Remote Display Panel installed in Building Manager office/reception/As-specified by Engineer, inclusive of all communication cabling, terminations, mounting accessories, display and/or condition and alarm indication unit to Engineers approval. Remote Diplay Panel to be capable of indicating tank fuel level, alarm descriptions, events logged, water level, battery life, engine health, oil level, electrical voltage, current, power factor, apparent power and etc. </t>
    </r>
    <r>
      <rPr>
        <b/>
        <sz val="10"/>
        <rFont val="Arial"/>
        <family val="2"/>
      </rPr>
      <t>NB: Proposed system, including  all associated technical literature, to be submitted with this tender.</t>
    </r>
  </si>
  <si>
    <t>Allow for the marking up of prints of the entire electrical installation for the production of construction records drawings, including detailed labelling of all electrical panel and circuits. The Engineer shall produce the final drawings.</t>
  </si>
  <si>
    <t>For PVC/SWA/PVC/ECC cables, shall include supply installation and testing of the IP65 glands with corrosion guard, making-off the cable, gland plate, switchgear or appliance, cable lugs and final connection of cable tails into board or terminals - all accessories inclusive</t>
  </si>
  <si>
    <r>
      <t xml:space="preserve">Excavate for complete cable trenches including temporary support of sides (where required/deemed necessary), keeping excavations dry, backfill with selected fill and mechanically compact all areas as detailed in  the  Specification, including disposal of unsuitable/surplus materials.  Any damage to existing services shall be made good by the Contractor at his own expense and to the approval of the Engineer.  </t>
    </r>
    <r>
      <rPr>
        <b/>
        <sz val="10"/>
        <rFont val="Arial"/>
        <family val="2"/>
      </rPr>
      <t>NB</t>
    </r>
    <r>
      <rPr>
        <sz val="10"/>
        <rFont val="Arial"/>
        <family val="2"/>
      </rPr>
      <t>: Actual classification &amp; quantities to be agreed on site.  Rates to include making good, backfill compaction density tests and reports by independent specialist.</t>
    </r>
  </si>
  <si>
    <t>The supply of the distribution boards shall include all equipment, accessories, and internal wiring as specified on the single line diagram in accordance with the specification, handling, profit and delivery. The installation shall include the installation, connection, earthing, bonding and conduit / sleeves terminations but excluding cable terminations</t>
  </si>
  <si>
    <t>GENERATOR PLANT</t>
  </si>
  <si>
    <t>2.4.1</t>
  </si>
  <si>
    <t>2.4.2</t>
  </si>
  <si>
    <t xml:space="preserve">1 Ohm or less Earth Mat for power system to SANS 10142-1 connected to Supply Authority Mains Earth and Generator Earth. Includes: For sundry materials and connections / terminations. </t>
  </si>
  <si>
    <t>Allow for the execution of a soil resistivity survey, risk assessment  and for the preparation of shop drawings to be used for earthing and protection against lightning and "As Built Drawings "(This installation must be undertaken by an approved specialist Sub-contractor)</t>
  </si>
  <si>
    <t>EARTHING AND BONDING</t>
  </si>
  <si>
    <t>BILL NO. 1: DISTRIBUTION BOARDS AND SITE RETICULATION</t>
  </si>
  <si>
    <t>BILL NO. 2: UNINTERRUPTABLE POWER SYSTEM</t>
  </si>
  <si>
    <t>BILL NO. 3: GENERATOR PLANT</t>
  </si>
  <si>
    <t xml:space="preserve">BILL NO. 4: EARTHING, BONDING &amp; LIGHTNING PROTECTION </t>
  </si>
  <si>
    <t>70mm² 4c PVC/SWA + ECC/PVC Cu Cable + 70mm² 1c Cu Earth PVC</t>
  </si>
  <si>
    <t>25mm² 4c PVC/SWA + ECC/PVC Cu Cable + 25mm² 1c Cu Earth PVC</t>
  </si>
  <si>
    <t>16mm² 4c PVC/SWA + ECC/PVC Cu Cable + 16mm² 1c Cu Earth PVC</t>
  </si>
  <si>
    <t>Eaton Type or Similar approved 20kVA UPS three phase in / three phase out 400V 50Hz Online Double Conversion with LCD Display including batteries with min 30 minute back-up and internal events memory. Refer to UPS specification Sheet and UPS Standard Specification</t>
  </si>
  <si>
    <t>Delivery to Site (Street address: Chatsworth Cash Office, 16 Main Street, Chatsworth, Unit 5, Durban, Province of KwaZulu Natal, South Africa)</t>
  </si>
  <si>
    <t>Delivery to site, installation and commissioning (Street address: Chatsworth Cash Office, 16 Main Street, Chatsworth, Durban, Province of KwaZulu Natal, South Africa)</t>
  </si>
  <si>
    <t>50mm² 4c PVC/SWA + ECC/PVC Cu Cable + 50mm² 1c Cu Earth PVC</t>
  </si>
  <si>
    <t>40 mm Diameter Sleeves (control cables)</t>
  </si>
  <si>
    <t>40 mm Diameter Sleeves (electrical cables)</t>
  </si>
  <si>
    <t>40 mm Diameter Slow Long Radiused Bend (control cables)</t>
  </si>
  <si>
    <t>40 mm Diameter Slow Long Radiused Bend (electrical cables)</t>
  </si>
  <si>
    <t>Construct steel reinforced concrete plinth with bund wall to Fire Chief approved standards and requirements. Design, specification and supervision by Professional Structural Engineer (with min PrTechEng or higher ECSA registration, five years post registration relevant Structural/Civil Engineering experience), and inclusive of geotechnical investigation, report and foundation recommendations (NB: generator plant operational vibrations taken into consideration). All inclusive at electrical contractor costs (Generator Weight to be provided by generator manufacturer, including Full Base Fuel Tank weight)</t>
  </si>
  <si>
    <r>
      <t>Supply, install, test and commission the Fully Enclosed Outdoor All-Weather Type Diesel Generator set (of maximum 110 kVA standby or 100kva prime) including the cooling system, Trox or equally approved sound attenuation system (special care must be given to the attenuation as the set is proposed in an office environment - &lt;70dB(A) or less at seven meter from the set), under unit Double Skin base fuel tank to accommodate (</t>
    </r>
    <r>
      <rPr>
        <sz val="10"/>
        <rFont val="Calibri"/>
        <family val="2"/>
      </rPr>
      <t>± 17</t>
    </r>
    <r>
      <rPr>
        <sz val="10"/>
        <rFont val="Arial"/>
        <family val="2"/>
      </rPr>
      <t xml:space="preserve"> hours) 245 litres, with fully topped-up fuel tank diesel after commissioning, built-in fuel filtration system, stainless steel exhaust system cladded with stainless steel, weather proof painted 3CR12 Canopy and radiator louver, battery and battery charger system and </t>
    </r>
    <r>
      <rPr>
        <b/>
        <sz val="10"/>
        <rFont val="Arial"/>
        <family val="2"/>
      </rPr>
      <t>built-in ATS</t>
    </r>
    <r>
      <rPr>
        <sz val="10"/>
        <rFont val="Arial"/>
        <family val="2"/>
      </rPr>
      <t xml:space="preserve"> on AMF panel with DeepSea controller, including cabling and stainless steel cable supports from AMF panel to generator, and remote emergency stop installed on pallisade fence via a P2000 HDG floor mounted bracket on checmial anchor bolts and wiring included. Refer to the Generator Standard and Technical Specification, and returnable schedule.</t>
    </r>
  </si>
  <si>
    <t>Equipotentially bonding of all generator plant, UPS, and all other metal parts to earthing system, inclusive of all materials and conductors to form an equipotential bonding</t>
  </si>
  <si>
    <t>Ground floor generator DB (New essential and existing) 400Vac LV PANEL inclusive of all switchgear, busbars, wiring, tracing, install wireways, cables and wiring, test and commission, ALL INCLUSIVE i.e. Decommission, Installation in existing LV Meter Room, Testing, Terminations, Busbars, Accessories. Refer to Single Line Diagram and Specifcation for information.</t>
  </si>
  <si>
    <t>UPS 50A 4-pole 6kA Manual Rotary Bypass Surface Mount Type, 3-phase Switch with panel, which must bypass both the input and output of the 20kVA 3-phase UPS, remote alarms and 45A 3-phase D-Curve Miniature Circuit Breaker installed in Essential Panel to protect the UPS. System to allow for maintenance or UPS decommissioning during failure.</t>
  </si>
  <si>
    <t>First floor UPS DB (UPS) 400Vac LV PANEL inclusive of all switchgear, busbars and wiring, ALL INCLUSIVE i.e. Installation to LV Room on First (1st) Floor, Testing, Terminations, Busbars, Accessories, and swinging of 13 dedicated circuits onto the new first floor DB. Each circuit rated at 20A</t>
  </si>
  <si>
    <t>Ground floor UPS DB (Normal + UPS) 400Vac LV PANEL ALL INCLUSIVE i.e. Installation in existing UPS/Server Room, Type Testing, Terminations, Busbars, Accessories and swinging of 10 dedicated circuits onto the new ground floor UPS DB. Each Circuit rated at 20A. Refer to Single Line Diagram and Specifcation for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</si>
</sst>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R-1C09]\ #,##0.00"/>
    <numFmt numFmtId="165" formatCode="0.0"/>
    <numFmt numFmtId="166" formatCode="_ * #,##0.00_ ;_ * \-#,##0.00_ ;_ * &quot;-&quot;??_ ;_ @_ "/>
    <numFmt numFmtId="167" formatCode="[$R-1C09]#,##0.00"/>
  </numFmts>
  <fonts count="11" x14ac:knownFonts="1">
    <font>
      <sz val="11"/>
      <color theme="1"/>
      <name val="Calibri"/>
      <family val="2"/>
      <scheme val="minor"/>
    </font>
    <font>
      <b/>
      <sz val="10"/>
      <name val="Arial"/>
      <family val="2"/>
    </font>
    <font>
      <sz val="10"/>
      <name val="Arial"/>
      <family val="2"/>
    </font>
    <font>
      <sz val="10"/>
      <name val="Calibri"/>
      <family val="2"/>
      <scheme val="minor"/>
    </font>
    <font>
      <sz val="11"/>
      <name val="Calibri"/>
      <family val="2"/>
      <scheme val="minor"/>
    </font>
    <font>
      <b/>
      <sz val="11"/>
      <name val="Calibri"/>
      <family val="2"/>
      <scheme val="minor"/>
    </font>
    <font>
      <sz val="8"/>
      <name val="Calibri"/>
      <family val="2"/>
      <scheme val="minor"/>
    </font>
    <font>
      <b/>
      <sz val="11"/>
      <name val="Arial"/>
      <family val="2"/>
    </font>
    <font>
      <sz val="10"/>
      <name val="Times New Roman"/>
      <family val="1"/>
    </font>
    <font>
      <sz val="10"/>
      <name val="Calibri"/>
      <family val="2"/>
    </font>
    <font>
      <sz val="11"/>
      <color theme="1"/>
      <name val="Calibri"/>
      <family val="2"/>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thin">
        <color indexed="64"/>
      </left>
      <right/>
      <top style="thin">
        <color indexed="64"/>
      </top>
      <bottom style="double">
        <color indexed="64"/>
      </bottom>
      <diagonal/>
    </border>
    <border>
      <left/>
      <right/>
      <top style="thin">
        <color indexed="64"/>
      </top>
      <bottom style="thin">
        <color indexed="64"/>
      </bottom>
      <diagonal/>
    </border>
  </borders>
  <cellStyleXfs count="4">
    <xf numFmtId="0" fontId="0" fillId="0" borderId="0"/>
    <xf numFmtId="0" fontId="8" fillId="0" borderId="0"/>
    <xf numFmtId="166" fontId="8" fillId="0" borderId="0" applyFont="0" applyFill="0" applyBorder="0" applyAlignment="0" applyProtection="0"/>
    <xf numFmtId="9" fontId="10" fillId="0" borderId="0" applyFont="0" applyFill="0" applyBorder="0" applyAlignment="0" applyProtection="0"/>
  </cellStyleXfs>
  <cellXfs count="92">
    <xf numFmtId="0" fontId="0" fillId="0" borderId="0" xfId="0"/>
    <xf numFmtId="0" fontId="1" fillId="0" borderId="1" xfId="0" applyFont="1" applyFill="1" applyBorder="1" applyAlignment="1">
      <alignment horizontal="center" vertical="center" wrapText="1"/>
    </xf>
    <xf numFmtId="0" fontId="1" fillId="0" borderId="5"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vertical="center" wrapText="1"/>
    </xf>
    <xf numFmtId="0" fontId="3" fillId="0" borderId="3" xfId="0" applyFont="1" applyFill="1" applyBorder="1" applyAlignment="1">
      <alignment vertical="center" wrapText="1"/>
    </xf>
    <xf numFmtId="0" fontId="1" fillId="0" borderId="3" xfId="0" applyFont="1" applyFill="1" applyBorder="1" applyAlignment="1">
      <alignment vertical="center" wrapText="1"/>
    </xf>
    <xf numFmtId="164" fontId="2" fillId="0" borderId="5" xfId="0" applyNumberFormat="1" applyFont="1" applyFill="1" applyBorder="1" applyAlignment="1">
      <alignment horizontal="right" vertical="center" wrapText="1"/>
    </xf>
    <xf numFmtId="164" fontId="2" fillId="0" borderId="3" xfId="0" applyNumberFormat="1" applyFont="1" applyFill="1" applyBorder="1" applyAlignment="1">
      <alignment horizontal="right" vertical="center" wrapText="1"/>
    </xf>
    <xf numFmtId="0" fontId="2" fillId="0" borderId="3" xfId="0" applyFont="1" applyFill="1" applyBorder="1" applyAlignment="1">
      <alignment horizontal="justify"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164" fontId="2" fillId="0" borderId="10" xfId="0"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2" fillId="0" borderId="11" xfId="0" applyFont="1" applyFill="1" applyBorder="1" applyAlignment="1">
      <alignment vertical="center" wrapText="1"/>
    </xf>
    <xf numFmtId="0" fontId="2" fillId="0" borderId="0" xfId="0" applyFont="1" applyFill="1" applyBorder="1" applyAlignment="1">
      <alignment vertical="center" wrapText="1"/>
    </xf>
    <xf numFmtId="0" fontId="2" fillId="0" borderId="4" xfId="0" applyFont="1" applyFill="1" applyBorder="1" applyAlignment="1">
      <alignment horizontal="center" vertical="center" wrapText="1"/>
    </xf>
    <xf numFmtId="164" fontId="2" fillId="0" borderId="4" xfId="0" applyNumberFormat="1" applyFont="1" applyFill="1" applyBorder="1" applyAlignment="1">
      <alignment horizontal="right" vertical="center" wrapText="1"/>
    </xf>
    <xf numFmtId="164" fontId="2" fillId="0" borderId="9" xfId="0" applyNumberFormat="1" applyFont="1" applyFill="1" applyBorder="1" applyAlignment="1">
      <alignment horizontal="right" vertical="center" wrapText="1"/>
    </xf>
    <xf numFmtId="0" fontId="1" fillId="0" borderId="0" xfId="0" applyFont="1" applyFill="1" applyBorder="1" applyAlignment="1">
      <alignment vertical="center" wrapText="1"/>
    </xf>
    <xf numFmtId="165" fontId="2" fillId="0" borderId="3"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Fill="1" applyBorder="1" applyAlignment="1">
      <alignment horizontal="justify" vertical="center" wrapText="1"/>
    </xf>
    <xf numFmtId="0" fontId="2" fillId="0" borderId="5"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2"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5" fontId="2" fillId="0" borderId="7" xfId="0"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165" fontId="2" fillId="0" borderId="5" xfId="0" applyNumberFormat="1" applyFont="1" applyFill="1" applyBorder="1" applyAlignment="1">
      <alignment horizontal="center" vertical="center" wrapText="1"/>
    </xf>
    <xf numFmtId="1" fontId="1" fillId="0" borderId="3"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vertical="center"/>
    </xf>
    <xf numFmtId="0" fontId="3" fillId="0" borderId="5" xfId="0" applyFont="1" applyFill="1" applyBorder="1" applyAlignment="1">
      <alignment vertical="center" wrapText="1"/>
    </xf>
    <xf numFmtId="1" fontId="2" fillId="0" borderId="3" xfId="0" applyNumberFormat="1"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1" fontId="2" fillId="0" borderId="9" xfId="0" applyNumberFormat="1"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1" fontId="2" fillId="0" borderId="6" xfId="0" applyNumberFormat="1" applyFont="1" applyFill="1" applyBorder="1" applyAlignment="1">
      <alignment horizontal="center" vertical="center" wrapText="1"/>
    </xf>
    <xf numFmtId="0" fontId="2" fillId="0" borderId="6" xfId="0" applyFont="1" applyFill="1" applyBorder="1" applyAlignment="1">
      <alignment vertical="center" wrapText="1"/>
    </xf>
    <xf numFmtId="164" fontId="2" fillId="0" borderId="5" xfId="0" applyNumberFormat="1" applyFont="1" applyFill="1" applyBorder="1" applyAlignment="1">
      <alignment vertical="center" wrapText="1"/>
    </xf>
    <xf numFmtId="165" fontId="1" fillId="0" borderId="5" xfId="0" applyNumberFormat="1" applyFont="1" applyFill="1" applyBorder="1" applyAlignment="1">
      <alignment horizontal="center" vertical="center" wrapText="1"/>
    </xf>
    <xf numFmtId="164" fontId="2" fillId="0" borderId="3" xfId="0" applyNumberFormat="1" applyFont="1" applyFill="1" applyBorder="1" applyAlignment="1">
      <alignment vertical="center" wrapText="1"/>
    </xf>
    <xf numFmtId="165" fontId="2" fillId="0" borderId="13" xfId="0" applyNumberFormat="1" applyFont="1" applyFill="1" applyBorder="1" applyAlignment="1">
      <alignment horizontal="center" vertical="center" wrapText="1"/>
    </xf>
    <xf numFmtId="0" fontId="1" fillId="0" borderId="5" xfId="0" applyFont="1" applyFill="1" applyBorder="1" applyAlignment="1">
      <alignment horizontal="justify" vertical="center" wrapText="1"/>
    </xf>
    <xf numFmtId="165" fontId="2" fillId="0" borderId="13" xfId="0" applyNumberFormat="1" applyFont="1" applyFill="1" applyBorder="1" applyAlignment="1">
      <alignment vertical="center" wrapText="1"/>
    </xf>
    <xf numFmtId="165" fontId="2" fillId="0" borderId="14" xfId="0" applyNumberFormat="1" applyFont="1" applyFill="1" applyBorder="1" applyAlignment="1">
      <alignment horizontal="center" vertical="center" wrapText="1"/>
    </xf>
    <xf numFmtId="165" fontId="2" fillId="0" borderId="0" xfId="0" applyNumberFormat="1" applyFont="1" applyFill="1" applyBorder="1" applyAlignment="1">
      <alignment vertical="center" wrapText="1"/>
    </xf>
    <xf numFmtId="165" fontId="2" fillId="0" borderId="0" xfId="0" applyNumberFormat="1" applyFont="1" applyFill="1" applyAlignment="1">
      <alignment vertical="center" wrapText="1"/>
    </xf>
    <xf numFmtId="0" fontId="2" fillId="0" borderId="3" xfId="0" applyFont="1" applyFill="1" applyBorder="1" applyAlignment="1">
      <alignment horizontal="center" vertical="center" wrapText="1"/>
    </xf>
    <xf numFmtId="164" fontId="2" fillId="0" borderId="15" xfId="0" applyNumberFormat="1" applyFont="1" applyFill="1" applyBorder="1" applyAlignment="1">
      <alignment vertical="center" wrapText="1"/>
    </xf>
    <xf numFmtId="165" fontId="2" fillId="0" borderId="4" xfId="0" applyNumberFormat="1" applyFont="1" applyFill="1" applyBorder="1" applyAlignment="1">
      <alignment horizontal="center" vertical="center" wrapText="1"/>
    </xf>
    <xf numFmtId="164" fontId="2" fillId="0" borderId="15" xfId="0" applyNumberFormat="1" applyFont="1" applyFill="1" applyBorder="1" applyAlignment="1">
      <alignment horizontal="right" vertical="center" wrapText="1"/>
    </xf>
    <xf numFmtId="2" fontId="2" fillId="0" borderId="5" xfId="0" applyNumberFormat="1" applyFont="1" applyFill="1" applyBorder="1" applyAlignment="1">
      <alignment horizontal="center" vertical="center" wrapText="1"/>
    </xf>
    <xf numFmtId="0" fontId="4" fillId="0" borderId="0" xfId="0" applyFont="1" applyFill="1" applyAlignment="1">
      <alignment vertical="center"/>
    </xf>
    <xf numFmtId="0" fontId="4" fillId="0" borderId="3" xfId="0" applyFont="1" applyFill="1" applyBorder="1" applyAlignment="1">
      <alignment vertical="center" wrapText="1"/>
    </xf>
    <xf numFmtId="165" fontId="4" fillId="0" borderId="0" xfId="0" applyNumberFormat="1" applyFont="1" applyFill="1" applyAlignment="1">
      <alignment vertical="center" wrapText="1"/>
    </xf>
    <xf numFmtId="0" fontId="4" fillId="0" borderId="0" xfId="0" applyFont="1" applyFill="1" applyAlignment="1">
      <alignment vertical="center" wrapText="1"/>
    </xf>
    <xf numFmtId="2" fontId="2" fillId="0" borderId="14" xfId="0" applyNumberFormat="1" applyFont="1" applyFill="1" applyBorder="1" applyAlignment="1">
      <alignment horizontal="center" vertical="center" wrapText="1"/>
    </xf>
    <xf numFmtId="0" fontId="4" fillId="0" borderId="0" xfId="0" applyFont="1" applyFill="1" applyBorder="1" applyAlignment="1">
      <alignment vertical="center"/>
    </xf>
    <xf numFmtId="0" fontId="5" fillId="0" borderId="0" xfId="0" applyFont="1" applyFill="1" applyAlignment="1">
      <alignment vertical="center"/>
    </xf>
    <xf numFmtId="0" fontId="5" fillId="0" borderId="16" xfId="0" applyFont="1" applyFill="1" applyBorder="1" applyAlignment="1">
      <alignment vertical="center"/>
    </xf>
    <xf numFmtId="0" fontId="4" fillId="0" borderId="7" xfId="0" applyFont="1" applyFill="1" applyBorder="1" applyAlignment="1">
      <alignment vertical="center"/>
    </xf>
    <xf numFmtId="165" fontId="2" fillId="0" borderId="7" xfId="0" applyNumberFormat="1" applyFont="1" applyFill="1" applyBorder="1" applyAlignment="1">
      <alignment vertical="center" wrapText="1"/>
    </xf>
    <xf numFmtId="0" fontId="7" fillId="0" borderId="0" xfId="0" applyFont="1" applyFill="1" applyAlignment="1">
      <alignment horizontal="center" vertical="center"/>
    </xf>
    <xf numFmtId="0" fontId="1" fillId="0" borderId="6" xfId="0" applyFont="1" applyFill="1" applyBorder="1" applyAlignment="1">
      <alignment horizontal="center" vertical="center"/>
    </xf>
    <xf numFmtId="164" fontId="2" fillId="0" borderId="4" xfId="0" applyNumberFormat="1" applyFont="1" applyFill="1" applyBorder="1" applyAlignment="1">
      <alignment vertical="center" wrapText="1"/>
    </xf>
    <xf numFmtId="0" fontId="4" fillId="0" borderId="5" xfId="0" applyFont="1" applyFill="1" applyBorder="1" applyAlignment="1">
      <alignment vertical="center" wrapText="1"/>
    </xf>
    <xf numFmtId="0" fontId="2" fillId="0" borderId="3" xfId="0" applyFont="1" applyFill="1" applyBorder="1" applyAlignment="1">
      <alignment vertical="top" wrapText="1"/>
    </xf>
    <xf numFmtId="0" fontId="4" fillId="0" borderId="16" xfId="0" applyFont="1" applyFill="1" applyBorder="1" applyAlignment="1">
      <alignment vertical="center"/>
    </xf>
    <xf numFmtId="0" fontId="2" fillId="0" borderId="16" xfId="0" applyFont="1" applyFill="1" applyBorder="1" applyAlignment="1">
      <alignment horizontal="right" vertical="center" wrapText="1"/>
    </xf>
    <xf numFmtId="0" fontId="1" fillId="0" borderId="16" xfId="0" applyFont="1" applyFill="1" applyBorder="1" applyAlignment="1">
      <alignment horizontal="right" vertical="center" wrapText="1"/>
    </xf>
    <xf numFmtId="0" fontId="4" fillId="0" borderId="0" xfId="0" applyFont="1"/>
    <xf numFmtId="165" fontId="7" fillId="0" borderId="6"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2" fillId="0" borderId="12" xfId="0" applyNumberFormat="1" applyFont="1" applyFill="1" applyBorder="1" applyAlignment="1">
      <alignment horizontal="center" vertical="center" wrapText="1"/>
    </xf>
    <xf numFmtId="164" fontId="2" fillId="0" borderId="1" xfId="0" applyNumberFormat="1" applyFont="1" applyFill="1" applyBorder="1" applyAlignment="1">
      <alignment vertical="center" wrapText="1"/>
    </xf>
    <xf numFmtId="165" fontId="1" fillId="0" borderId="12"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165" fontId="2" fillId="0" borderId="10" xfId="0" applyNumberFormat="1" applyFont="1" applyFill="1" applyBorder="1" applyAlignment="1">
      <alignment horizontal="center" vertical="center" wrapText="1"/>
    </xf>
    <xf numFmtId="0" fontId="4" fillId="0" borderId="3" xfId="0" applyFont="1" applyFill="1" applyBorder="1" applyAlignment="1">
      <alignment vertical="center"/>
    </xf>
    <xf numFmtId="167" fontId="4" fillId="0" borderId="16" xfId="0" applyNumberFormat="1" applyFont="1" applyFill="1" applyBorder="1" applyAlignment="1">
      <alignment vertical="center"/>
    </xf>
    <xf numFmtId="9" fontId="4" fillId="0" borderId="0" xfId="3" applyFont="1" applyFill="1" applyAlignment="1">
      <alignment vertical="center"/>
    </xf>
    <xf numFmtId="9" fontId="4" fillId="0" borderId="0" xfId="0" applyNumberFormat="1" applyFont="1" applyFill="1" applyAlignment="1">
      <alignment vertical="center"/>
    </xf>
    <xf numFmtId="167" fontId="5" fillId="0" borderId="16" xfId="0" applyNumberFormat="1" applyFont="1" applyFill="1" applyBorder="1" applyAlignment="1">
      <alignment vertical="center"/>
    </xf>
  </cellXfs>
  <cellStyles count="4">
    <cellStyle name="Comma 2" xfId="2" xr:uid="{151CA77A-7F16-49C2-ADBF-6FC4995456B5}"/>
    <cellStyle name="Normal" xfId="0" builtinId="0"/>
    <cellStyle name="Normal 3" xfId="1" xr:uid="{0A4D879F-CAA3-4593-9B75-CE6DA97562D3}"/>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6407-E37B-4919-AB78-A1EF3E026540}">
  <sheetPr>
    <tabColor rgb="FF92D050"/>
    <pageSetUpPr fitToPage="1"/>
  </sheetPr>
  <dimension ref="A1:F98"/>
  <sheetViews>
    <sheetView tabSelected="1" view="pageBreakPreview" topLeftCell="A22" zoomScale="115" zoomScaleNormal="85" zoomScaleSheetLayoutView="115" workbookViewId="0">
      <pane xSplit="6" topLeftCell="G1" activePane="topRight" state="frozen"/>
      <selection activeCell="B13" sqref="B13"/>
      <selection pane="topRight" activeCell="B42" sqref="B42"/>
    </sheetView>
  </sheetViews>
  <sheetFormatPr defaultColWidth="9.140625" defaultRowHeight="15" x14ac:dyDescent="0.25"/>
  <cols>
    <col min="1" max="1" width="7.28515625" style="62" bestFit="1" customWidth="1"/>
    <col min="2" max="2" width="86.42578125" style="63" customWidth="1"/>
    <col min="3" max="4" width="6" style="63" customWidth="1"/>
    <col min="5" max="5" width="13.7109375" style="73" customWidth="1"/>
    <col min="6" max="6" width="13.7109375" style="61" customWidth="1"/>
    <col min="7" max="16384" width="9.140625" style="60"/>
  </cols>
  <sheetData>
    <row r="1" spans="1:6" ht="35.25" customHeight="1" x14ac:dyDescent="0.25">
      <c r="A1" s="30" t="s">
        <v>0</v>
      </c>
      <c r="B1" s="28" t="s">
        <v>1</v>
      </c>
      <c r="C1" s="1" t="s">
        <v>2</v>
      </c>
      <c r="D1" s="29" t="s">
        <v>3</v>
      </c>
      <c r="E1" s="1" t="s">
        <v>80</v>
      </c>
      <c r="F1" s="29" t="s">
        <v>4</v>
      </c>
    </row>
    <row r="2" spans="1:6" x14ac:dyDescent="0.25">
      <c r="A2" s="34"/>
      <c r="B2" s="35"/>
      <c r="C2" s="36"/>
      <c r="D2" s="27"/>
      <c r="E2" s="36"/>
      <c r="F2" s="71"/>
    </row>
    <row r="3" spans="1:6" x14ac:dyDescent="0.25">
      <c r="A3" s="34"/>
      <c r="B3" s="37" t="s">
        <v>132</v>
      </c>
      <c r="C3" s="36"/>
      <c r="D3" s="27"/>
      <c r="E3" s="36"/>
      <c r="F3" s="5"/>
    </row>
    <row r="4" spans="1:6" x14ac:dyDescent="0.25">
      <c r="A4" s="39"/>
      <c r="B4" s="4"/>
      <c r="C4" s="3"/>
      <c r="D4" s="55"/>
      <c r="E4" s="38"/>
      <c r="F4" s="5"/>
    </row>
    <row r="5" spans="1:6" x14ac:dyDescent="0.25">
      <c r="A5" s="21">
        <v>1</v>
      </c>
      <c r="B5" s="6" t="s">
        <v>57</v>
      </c>
      <c r="C5" s="3"/>
      <c r="D5" s="55"/>
      <c r="E5" s="38"/>
      <c r="F5" s="5"/>
    </row>
    <row r="6" spans="1:6" x14ac:dyDescent="0.25">
      <c r="A6" s="21"/>
      <c r="B6" s="6"/>
      <c r="C6" s="3"/>
      <c r="D6" s="55"/>
      <c r="E6" s="38"/>
      <c r="F6" s="5"/>
    </row>
    <row r="7" spans="1:6" ht="51" x14ac:dyDescent="0.25">
      <c r="A7" s="39"/>
      <c r="B7" s="9" t="s">
        <v>125</v>
      </c>
      <c r="C7" s="3"/>
      <c r="D7" s="55"/>
      <c r="E7" s="38"/>
      <c r="F7" s="5"/>
    </row>
    <row r="8" spans="1:6" x14ac:dyDescent="0.25">
      <c r="A8" s="39"/>
      <c r="B8" s="4"/>
      <c r="C8" s="3"/>
      <c r="D8" s="55"/>
      <c r="E8" s="38"/>
      <c r="F8" s="5"/>
    </row>
    <row r="9" spans="1:6" ht="51" x14ac:dyDescent="0.25">
      <c r="A9" s="39" t="s">
        <v>52</v>
      </c>
      <c r="B9" s="9" t="s">
        <v>153</v>
      </c>
      <c r="C9" s="3"/>
      <c r="D9" s="55"/>
      <c r="E9" s="38"/>
      <c r="F9" s="5"/>
    </row>
    <row r="10" spans="1:6" x14ac:dyDescent="0.25">
      <c r="A10" s="39" t="s">
        <v>37</v>
      </c>
      <c r="B10" s="4" t="s">
        <v>6</v>
      </c>
      <c r="C10" s="3" t="s">
        <v>16</v>
      </c>
      <c r="D10" s="55">
        <v>1</v>
      </c>
      <c r="E10" s="46"/>
      <c r="F10" s="8"/>
    </row>
    <row r="11" spans="1:6" x14ac:dyDescent="0.25">
      <c r="A11" s="39" t="s">
        <v>38</v>
      </c>
      <c r="B11" s="4" t="s">
        <v>9</v>
      </c>
      <c r="C11" s="3" t="s">
        <v>16</v>
      </c>
      <c r="D11" s="55">
        <v>1</v>
      </c>
      <c r="E11" s="46"/>
      <c r="F11" s="8"/>
    </row>
    <row r="12" spans="1:6" x14ac:dyDescent="0.25">
      <c r="A12" s="39"/>
      <c r="B12" s="4"/>
      <c r="C12" s="3"/>
      <c r="D12" s="55"/>
      <c r="E12" s="7"/>
      <c r="F12" s="8"/>
    </row>
    <row r="13" spans="1:6" ht="51" x14ac:dyDescent="0.25">
      <c r="A13" s="21">
        <v>1.2</v>
      </c>
      <c r="B13" s="9" t="s">
        <v>150</v>
      </c>
      <c r="C13" s="3"/>
      <c r="D13" s="55"/>
      <c r="E13" s="38"/>
      <c r="F13" s="5"/>
    </row>
    <row r="14" spans="1:6" x14ac:dyDescent="0.25">
      <c r="A14" s="39" t="s">
        <v>39</v>
      </c>
      <c r="B14" s="4" t="s">
        <v>6</v>
      </c>
      <c r="C14" s="3" t="s">
        <v>32</v>
      </c>
      <c r="D14" s="55">
        <v>1</v>
      </c>
      <c r="E14" s="46"/>
      <c r="F14" s="8"/>
    </row>
    <row r="15" spans="1:6" x14ac:dyDescent="0.25">
      <c r="A15" s="39" t="s">
        <v>40</v>
      </c>
      <c r="B15" s="4" t="s">
        <v>9</v>
      </c>
      <c r="C15" s="3" t="s">
        <v>32</v>
      </c>
      <c r="D15" s="55">
        <v>1</v>
      </c>
      <c r="E15" s="46"/>
      <c r="F15" s="8"/>
    </row>
    <row r="16" spans="1:6" x14ac:dyDescent="0.25">
      <c r="A16" s="39"/>
      <c r="B16" s="4"/>
      <c r="C16" s="3"/>
      <c r="D16" s="55"/>
      <c r="E16" s="7"/>
      <c r="F16" s="8"/>
    </row>
    <row r="17" spans="1:6" ht="51" x14ac:dyDescent="0.25">
      <c r="A17" s="21">
        <v>1.3</v>
      </c>
      <c r="B17" s="9" t="s">
        <v>151</v>
      </c>
      <c r="C17" s="3"/>
      <c r="D17" s="55"/>
      <c r="E17" s="38"/>
      <c r="F17" s="5"/>
    </row>
    <row r="18" spans="1:6" x14ac:dyDescent="0.25">
      <c r="A18" s="39" t="s">
        <v>41</v>
      </c>
      <c r="B18" s="4" t="s">
        <v>6</v>
      </c>
      <c r="C18" s="3" t="s">
        <v>32</v>
      </c>
      <c r="D18" s="55">
        <v>1</v>
      </c>
      <c r="E18" s="46"/>
      <c r="F18" s="8"/>
    </row>
    <row r="19" spans="1:6" x14ac:dyDescent="0.25">
      <c r="A19" s="39" t="s">
        <v>42</v>
      </c>
      <c r="B19" s="4" t="s">
        <v>9</v>
      </c>
      <c r="C19" s="3" t="s">
        <v>32</v>
      </c>
      <c r="D19" s="55">
        <v>1</v>
      </c>
      <c r="E19" s="46"/>
      <c r="F19" s="8"/>
    </row>
    <row r="20" spans="1:6" x14ac:dyDescent="0.25">
      <c r="A20" s="39"/>
      <c r="B20" s="4"/>
      <c r="C20" s="3"/>
      <c r="D20" s="55"/>
      <c r="E20" s="7"/>
      <c r="F20" s="8"/>
    </row>
    <row r="21" spans="1:6" ht="51" x14ac:dyDescent="0.25">
      <c r="A21" s="21">
        <v>1.4</v>
      </c>
      <c r="B21" s="9" t="s">
        <v>152</v>
      </c>
      <c r="C21" s="3"/>
      <c r="D21" s="55"/>
      <c r="E21" s="38"/>
      <c r="F21" s="5"/>
    </row>
    <row r="22" spans="1:6" x14ac:dyDescent="0.25">
      <c r="A22" s="39" t="s">
        <v>43</v>
      </c>
      <c r="B22" s="4" t="s">
        <v>6</v>
      </c>
      <c r="C22" s="3" t="s">
        <v>32</v>
      </c>
      <c r="D22" s="55">
        <v>1</v>
      </c>
      <c r="E22" s="46"/>
      <c r="F22" s="8"/>
    </row>
    <row r="23" spans="1:6" x14ac:dyDescent="0.25">
      <c r="A23" s="39" t="s">
        <v>44</v>
      </c>
      <c r="B23" s="4" t="s">
        <v>9</v>
      </c>
      <c r="C23" s="3" t="s">
        <v>32</v>
      </c>
      <c r="D23" s="55">
        <v>1</v>
      </c>
      <c r="E23" s="46"/>
      <c r="F23" s="8"/>
    </row>
    <row r="24" spans="1:6" x14ac:dyDescent="0.25">
      <c r="A24" s="21">
        <v>2</v>
      </c>
      <c r="B24" s="6" t="s">
        <v>5</v>
      </c>
      <c r="C24" s="3"/>
      <c r="D24" s="55"/>
      <c r="E24" s="7"/>
      <c r="F24" s="8"/>
    </row>
    <row r="25" spans="1:6" ht="63.75" x14ac:dyDescent="0.25">
      <c r="A25" s="39"/>
      <c r="B25" s="9" t="s">
        <v>79</v>
      </c>
      <c r="C25" s="3"/>
      <c r="D25" s="55"/>
      <c r="E25" s="7"/>
      <c r="F25" s="8"/>
    </row>
    <row r="26" spans="1:6" x14ac:dyDescent="0.25">
      <c r="A26" s="39"/>
      <c r="B26" s="4"/>
      <c r="C26" s="3"/>
      <c r="D26" s="55"/>
      <c r="E26" s="7"/>
      <c r="F26" s="8"/>
    </row>
    <row r="27" spans="1:6" x14ac:dyDescent="0.25">
      <c r="A27" s="21">
        <v>2.1</v>
      </c>
      <c r="B27" s="6" t="s">
        <v>142</v>
      </c>
      <c r="C27" s="3"/>
      <c r="D27" s="55"/>
      <c r="E27" s="7"/>
      <c r="F27" s="8"/>
    </row>
    <row r="28" spans="1:6" x14ac:dyDescent="0.25">
      <c r="A28" s="39" t="s">
        <v>56</v>
      </c>
      <c r="B28" s="4" t="s">
        <v>6</v>
      </c>
      <c r="C28" s="3" t="s">
        <v>7</v>
      </c>
      <c r="D28" s="55">
        <v>40</v>
      </c>
      <c r="E28" s="46"/>
      <c r="F28" s="8"/>
    </row>
    <row r="29" spans="1:6" x14ac:dyDescent="0.25">
      <c r="A29" s="39" t="s">
        <v>8</v>
      </c>
      <c r="B29" s="4" t="s">
        <v>9</v>
      </c>
      <c r="C29" s="3" t="s">
        <v>7</v>
      </c>
      <c r="D29" s="55">
        <v>40</v>
      </c>
      <c r="E29" s="46"/>
      <c r="F29" s="8"/>
    </row>
    <row r="30" spans="1:6" x14ac:dyDescent="0.25">
      <c r="A30" s="39"/>
      <c r="B30" s="4"/>
      <c r="C30" s="3"/>
      <c r="D30" s="55"/>
      <c r="E30" s="7"/>
      <c r="F30" s="8"/>
    </row>
    <row r="31" spans="1:6" x14ac:dyDescent="0.25">
      <c r="A31" s="21">
        <v>2.2000000000000002</v>
      </c>
      <c r="B31" s="6" t="s">
        <v>137</v>
      </c>
      <c r="C31" s="3"/>
      <c r="D31" s="55"/>
      <c r="E31" s="7"/>
      <c r="F31" s="8"/>
    </row>
    <row r="32" spans="1:6" x14ac:dyDescent="0.25">
      <c r="A32" s="39" t="s">
        <v>10</v>
      </c>
      <c r="B32" s="4" t="s">
        <v>6</v>
      </c>
      <c r="C32" s="3" t="s">
        <v>7</v>
      </c>
      <c r="D32" s="55">
        <v>20</v>
      </c>
      <c r="E32" s="46"/>
      <c r="F32" s="8"/>
    </row>
    <row r="33" spans="1:6" x14ac:dyDescent="0.25">
      <c r="A33" s="39" t="s">
        <v>11</v>
      </c>
      <c r="B33" s="4" t="s">
        <v>9</v>
      </c>
      <c r="C33" s="3" t="s">
        <v>7</v>
      </c>
      <c r="D33" s="55">
        <v>20</v>
      </c>
      <c r="E33" s="46"/>
      <c r="F33" s="8"/>
    </row>
    <row r="34" spans="1:6" x14ac:dyDescent="0.25">
      <c r="A34" s="39"/>
      <c r="B34" s="4"/>
      <c r="C34" s="3"/>
      <c r="D34" s="55"/>
      <c r="E34" s="46"/>
      <c r="F34" s="8"/>
    </row>
    <row r="35" spans="1:6" x14ac:dyDescent="0.25">
      <c r="A35" s="21">
        <v>2.2999999999999998</v>
      </c>
      <c r="B35" s="6" t="s">
        <v>138</v>
      </c>
      <c r="C35" s="3"/>
      <c r="D35" s="55"/>
      <c r="E35" s="7"/>
      <c r="F35" s="8"/>
    </row>
    <row r="36" spans="1:6" x14ac:dyDescent="0.25">
      <c r="A36" s="39" t="s">
        <v>12</v>
      </c>
      <c r="B36" s="4" t="s">
        <v>6</v>
      </c>
      <c r="C36" s="3" t="s">
        <v>7</v>
      </c>
      <c r="D36" s="55">
        <v>20</v>
      </c>
      <c r="E36" s="46"/>
      <c r="F36" s="8"/>
    </row>
    <row r="37" spans="1:6" x14ac:dyDescent="0.25">
      <c r="A37" s="39" t="s">
        <v>13</v>
      </c>
      <c r="B37" s="4" t="s">
        <v>9</v>
      </c>
      <c r="C37" s="3" t="s">
        <v>7</v>
      </c>
      <c r="D37" s="55">
        <v>20</v>
      </c>
      <c r="E37" s="46"/>
      <c r="F37" s="8"/>
    </row>
    <row r="38" spans="1:6" x14ac:dyDescent="0.25">
      <c r="A38" s="39"/>
      <c r="B38" s="4"/>
      <c r="C38" s="3"/>
      <c r="D38" s="55"/>
      <c r="E38" s="46"/>
      <c r="F38" s="8"/>
    </row>
    <row r="39" spans="1:6" x14ac:dyDescent="0.25">
      <c r="A39" s="21">
        <v>2.4</v>
      </c>
      <c r="B39" s="6" t="s">
        <v>114</v>
      </c>
      <c r="C39" s="3"/>
      <c r="D39" s="55"/>
      <c r="E39" s="7"/>
      <c r="F39" s="8"/>
    </row>
    <row r="40" spans="1:6" x14ac:dyDescent="0.25">
      <c r="A40" s="39" t="s">
        <v>127</v>
      </c>
      <c r="B40" s="4" t="s">
        <v>6</v>
      </c>
      <c r="C40" s="3" t="s">
        <v>7</v>
      </c>
      <c r="D40" s="55">
        <v>20</v>
      </c>
      <c r="E40" s="46"/>
      <c r="F40" s="8"/>
    </row>
    <row r="41" spans="1:6" x14ac:dyDescent="0.25">
      <c r="A41" s="39" t="s">
        <v>128</v>
      </c>
      <c r="B41" s="4" t="s">
        <v>9</v>
      </c>
      <c r="C41" s="3" t="s">
        <v>7</v>
      </c>
      <c r="D41" s="55">
        <v>20</v>
      </c>
      <c r="E41" s="46"/>
      <c r="F41" s="8"/>
    </row>
    <row r="42" spans="1:6" x14ac:dyDescent="0.25">
      <c r="A42" s="39"/>
      <c r="B42" s="4"/>
      <c r="C42" s="3"/>
      <c r="D42" s="55"/>
      <c r="E42" s="46"/>
      <c r="F42" s="8"/>
    </row>
    <row r="43" spans="1:6" x14ac:dyDescent="0.25">
      <c r="A43" s="21">
        <f>A24+1</f>
        <v>3</v>
      </c>
      <c r="B43" s="6" t="s">
        <v>14</v>
      </c>
      <c r="C43" s="3"/>
      <c r="D43" s="55"/>
      <c r="E43" s="7"/>
      <c r="F43" s="8"/>
    </row>
    <row r="44" spans="1:6" ht="38.25" x14ac:dyDescent="0.25">
      <c r="A44" s="39"/>
      <c r="B44" s="9" t="s">
        <v>123</v>
      </c>
      <c r="C44" s="3"/>
      <c r="D44" s="55"/>
      <c r="E44" s="7"/>
      <c r="F44" s="8"/>
    </row>
    <row r="45" spans="1:6" x14ac:dyDescent="0.25">
      <c r="A45" s="39"/>
      <c r="B45" s="4"/>
      <c r="C45" s="3"/>
      <c r="D45" s="55"/>
      <c r="E45" s="7"/>
      <c r="F45" s="8"/>
    </row>
    <row r="46" spans="1:6" x14ac:dyDescent="0.25">
      <c r="A46" s="21">
        <v>3.1</v>
      </c>
      <c r="B46" s="6" t="s">
        <v>136</v>
      </c>
      <c r="C46" s="3"/>
      <c r="D46" s="55"/>
      <c r="E46" s="7"/>
      <c r="F46" s="8"/>
    </row>
    <row r="47" spans="1:6" x14ac:dyDescent="0.25">
      <c r="A47" s="39" t="s">
        <v>15</v>
      </c>
      <c r="B47" s="4" t="s">
        <v>6</v>
      </c>
      <c r="C47" s="3" t="s">
        <v>7</v>
      </c>
      <c r="D47" s="55">
        <v>8</v>
      </c>
      <c r="E47" s="46"/>
      <c r="F47" s="8"/>
    </row>
    <row r="48" spans="1:6" x14ac:dyDescent="0.25">
      <c r="A48" s="39" t="s">
        <v>17</v>
      </c>
      <c r="B48" s="4" t="s">
        <v>9</v>
      </c>
      <c r="C48" s="3" t="s">
        <v>7</v>
      </c>
      <c r="D48" s="55">
        <v>8</v>
      </c>
      <c r="E48" s="46"/>
      <c r="F48" s="8"/>
    </row>
    <row r="49" spans="1:6" s="68" customFormat="1" ht="15.75" thickBot="1" x14ac:dyDescent="0.3">
      <c r="A49" s="44"/>
      <c r="B49" s="10" t="s">
        <v>86</v>
      </c>
      <c r="C49" s="10"/>
      <c r="D49" s="10"/>
      <c r="E49" s="18"/>
      <c r="F49" s="58"/>
    </row>
    <row r="50" spans="1:6" ht="15.75" thickTop="1" x14ac:dyDescent="0.25">
      <c r="A50" s="41"/>
      <c r="B50" s="11"/>
      <c r="C50" s="12"/>
      <c r="D50" s="12"/>
      <c r="E50" s="13"/>
      <c r="F50" s="19"/>
    </row>
    <row r="51" spans="1:6" x14ac:dyDescent="0.25">
      <c r="A51" s="57"/>
      <c r="B51" s="17" t="s">
        <v>87</v>
      </c>
      <c r="C51" s="3"/>
      <c r="D51" s="55"/>
      <c r="E51" s="7"/>
      <c r="F51" s="8"/>
    </row>
    <row r="52" spans="1:6" x14ac:dyDescent="0.25">
      <c r="A52" s="40"/>
      <c r="B52" s="4"/>
      <c r="C52" s="3"/>
      <c r="D52" s="55"/>
      <c r="E52" s="7"/>
      <c r="F52" s="8"/>
    </row>
    <row r="53" spans="1:6" x14ac:dyDescent="0.25">
      <c r="A53" s="21">
        <v>3.2</v>
      </c>
      <c r="B53" s="6" t="s">
        <v>137</v>
      </c>
      <c r="C53" s="3"/>
      <c r="D53" s="55"/>
      <c r="E53" s="7"/>
      <c r="F53" s="8"/>
    </row>
    <row r="54" spans="1:6" x14ac:dyDescent="0.25">
      <c r="A54" s="39" t="s">
        <v>19</v>
      </c>
      <c r="B54" s="4" t="s">
        <v>6</v>
      </c>
      <c r="C54" s="3" t="s">
        <v>7</v>
      </c>
      <c r="D54" s="55">
        <v>10</v>
      </c>
      <c r="E54" s="46"/>
      <c r="F54" s="8"/>
    </row>
    <row r="55" spans="1:6" x14ac:dyDescent="0.25">
      <c r="A55" s="39" t="s">
        <v>20</v>
      </c>
      <c r="B55" s="4" t="s">
        <v>9</v>
      </c>
      <c r="C55" s="3" t="s">
        <v>7</v>
      </c>
      <c r="D55" s="55">
        <v>10</v>
      </c>
      <c r="E55" s="46"/>
      <c r="F55" s="8"/>
    </row>
    <row r="56" spans="1:6" x14ac:dyDescent="0.25">
      <c r="A56" s="40"/>
      <c r="B56" s="4"/>
      <c r="C56" s="3"/>
      <c r="D56" s="55"/>
      <c r="E56" s="7"/>
      <c r="F56" s="8"/>
    </row>
    <row r="57" spans="1:6" x14ac:dyDescent="0.25">
      <c r="A57" s="21">
        <v>3.3</v>
      </c>
      <c r="B57" s="6" t="s">
        <v>138</v>
      </c>
      <c r="C57" s="3"/>
      <c r="D57" s="55"/>
      <c r="E57" s="7"/>
      <c r="F57" s="8"/>
    </row>
    <row r="58" spans="1:6" x14ac:dyDescent="0.25">
      <c r="A58" s="39" t="s">
        <v>22</v>
      </c>
      <c r="B58" s="4" t="s">
        <v>6</v>
      </c>
      <c r="C58" s="3" t="s">
        <v>7</v>
      </c>
      <c r="D58" s="55">
        <v>10</v>
      </c>
      <c r="E58" s="46"/>
      <c r="F58" s="8"/>
    </row>
    <row r="59" spans="1:6" x14ac:dyDescent="0.25">
      <c r="A59" s="39" t="s">
        <v>23</v>
      </c>
      <c r="B59" s="4" t="s">
        <v>9</v>
      </c>
      <c r="C59" s="3" t="s">
        <v>7</v>
      </c>
      <c r="D59" s="55">
        <v>10</v>
      </c>
      <c r="E59" s="46"/>
      <c r="F59" s="8"/>
    </row>
    <row r="60" spans="1:6" x14ac:dyDescent="0.25">
      <c r="A60" s="39"/>
      <c r="B60" s="4"/>
      <c r="C60" s="3"/>
      <c r="D60" s="55"/>
      <c r="E60" s="46"/>
      <c r="F60" s="8"/>
    </row>
    <row r="61" spans="1:6" x14ac:dyDescent="0.25">
      <c r="A61" s="21">
        <v>3.4</v>
      </c>
      <c r="B61" s="6" t="s">
        <v>114</v>
      </c>
      <c r="C61" s="3"/>
      <c r="D61" s="55"/>
      <c r="E61" s="46"/>
      <c r="F61" s="8"/>
    </row>
    <row r="62" spans="1:6" x14ac:dyDescent="0.25">
      <c r="A62" s="39" t="s">
        <v>24</v>
      </c>
      <c r="B62" s="4" t="s">
        <v>6</v>
      </c>
      <c r="C62" s="3" t="s">
        <v>7</v>
      </c>
      <c r="D62" s="55">
        <v>10</v>
      </c>
      <c r="E62" s="46"/>
      <c r="F62" s="8"/>
    </row>
    <row r="63" spans="1:6" x14ac:dyDescent="0.25">
      <c r="A63" s="39" t="s">
        <v>25</v>
      </c>
      <c r="B63" s="4" t="s">
        <v>9</v>
      </c>
      <c r="C63" s="3" t="s">
        <v>7</v>
      </c>
      <c r="D63" s="55">
        <v>10</v>
      </c>
      <c r="E63" s="46"/>
      <c r="F63" s="8"/>
    </row>
    <row r="64" spans="1:6" x14ac:dyDescent="0.25">
      <c r="A64" s="33"/>
      <c r="B64" s="3"/>
      <c r="C64" s="3"/>
      <c r="D64" s="55"/>
      <c r="E64" s="7"/>
      <c r="F64" s="8"/>
    </row>
    <row r="65" spans="1:6" x14ac:dyDescent="0.25">
      <c r="A65" s="33">
        <f>A43+1</f>
        <v>4</v>
      </c>
      <c r="B65" s="6" t="s">
        <v>116</v>
      </c>
      <c r="C65" s="3"/>
      <c r="D65" s="55"/>
      <c r="E65" s="7"/>
      <c r="F65" s="8"/>
    </row>
    <row r="66" spans="1:6" ht="25.5" x14ac:dyDescent="0.25">
      <c r="A66" s="21">
        <v>4.0999999999999996</v>
      </c>
      <c r="B66" s="74" t="s">
        <v>115</v>
      </c>
      <c r="C66" s="3"/>
      <c r="D66" s="55"/>
      <c r="E66" s="38"/>
      <c r="F66" s="5"/>
    </row>
    <row r="67" spans="1:6" x14ac:dyDescent="0.25">
      <c r="A67" s="39" t="s">
        <v>26</v>
      </c>
      <c r="B67" s="4" t="s">
        <v>6</v>
      </c>
      <c r="C67" s="3" t="s">
        <v>32</v>
      </c>
      <c r="D67" s="55">
        <v>1</v>
      </c>
      <c r="E67" s="46"/>
      <c r="F67" s="8"/>
    </row>
    <row r="68" spans="1:6" x14ac:dyDescent="0.25">
      <c r="A68" s="39" t="s">
        <v>27</v>
      </c>
      <c r="B68" s="4" t="s">
        <v>9</v>
      </c>
      <c r="C68" s="3" t="s">
        <v>32</v>
      </c>
      <c r="D68" s="55">
        <v>1</v>
      </c>
      <c r="E68" s="46"/>
      <c r="F68" s="8"/>
    </row>
    <row r="69" spans="1:6" x14ac:dyDescent="0.25">
      <c r="A69" s="39"/>
      <c r="B69" s="4"/>
      <c r="C69" s="3"/>
      <c r="D69" s="55"/>
      <c r="E69" s="7"/>
      <c r="F69" s="8"/>
    </row>
    <row r="70" spans="1:6" x14ac:dyDescent="0.25">
      <c r="A70" s="21">
        <f>A65+1</f>
        <v>5</v>
      </c>
      <c r="B70" s="2" t="s">
        <v>58</v>
      </c>
      <c r="C70" s="3"/>
      <c r="D70" s="55"/>
      <c r="E70" s="7"/>
      <c r="F70" s="8"/>
    </row>
    <row r="71" spans="1:6" ht="76.5" x14ac:dyDescent="0.25">
      <c r="A71" s="40"/>
      <c r="B71" s="9" t="s">
        <v>124</v>
      </c>
      <c r="C71" s="3"/>
      <c r="D71" s="55"/>
      <c r="E71" s="7"/>
      <c r="F71" s="8"/>
    </row>
    <row r="72" spans="1:6" x14ac:dyDescent="0.25">
      <c r="A72" s="40" t="s">
        <v>59</v>
      </c>
      <c r="B72" s="15" t="s">
        <v>60</v>
      </c>
      <c r="C72" s="3" t="s">
        <v>61</v>
      </c>
      <c r="D72" s="55">
        <v>20</v>
      </c>
      <c r="E72" s="7"/>
      <c r="F72" s="8"/>
    </row>
    <row r="73" spans="1:6" x14ac:dyDescent="0.25">
      <c r="A73" s="40" t="s">
        <v>62</v>
      </c>
      <c r="B73" s="15" t="s">
        <v>63</v>
      </c>
      <c r="C73" s="3" t="s">
        <v>61</v>
      </c>
      <c r="D73" s="55">
        <v>1</v>
      </c>
      <c r="E73" s="7"/>
      <c r="F73" s="8"/>
    </row>
    <row r="74" spans="1:6" x14ac:dyDescent="0.25">
      <c r="A74" s="40" t="s">
        <v>64</v>
      </c>
      <c r="B74" s="15" t="s">
        <v>65</v>
      </c>
      <c r="C74" s="3" t="s">
        <v>61</v>
      </c>
      <c r="D74" s="55">
        <v>1</v>
      </c>
      <c r="E74" s="7"/>
      <c r="F74" s="8"/>
    </row>
    <row r="75" spans="1:6" x14ac:dyDescent="0.25">
      <c r="A75" s="40" t="s">
        <v>66</v>
      </c>
      <c r="B75" s="15" t="s">
        <v>67</v>
      </c>
      <c r="C75" s="3" t="s">
        <v>61</v>
      </c>
      <c r="D75" s="55">
        <v>1</v>
      </c>
      <c r="E75" s="7"/>
      <c r="F75" s="8"/>
    </row>
    <row r="76" spans="1:6" x14ac:dyDescent="0.25">
      <c r="A76" s="40" t="s">
        <v>68</v>
      </c>
      <c r="B76" s="15" t="s">
        <v>69</v>
      </c>
      <c r="C76" s="3" t="s">
        <v>61</v>
      </c>
      <c r="D76" s="55">
        <v>1</v>
      </c>
      <c r="E76" s="7"/>
      <c r="F76" s="8"/>
    </row>
    <row r="77" spans="1:6" x14ac:dyDescent="0.25">
      <c r="A77" s="40" t="s">
        <v>70</v>
      </c>
      <c r="B77" s="15" t="s">
        <v>71</v>
      </c>
      <c r="C77" s="3" t="s">
        <v>61</v>
      </c>
      <c r="D77" s="55">
        <v>1</v>
      </c>
      <c r="E77" s="7"/>
      <c r="F77" s="8"/>
    </row>
    <row r="78" spans="1:6" x14ac:dyDescent="0.25">
      <c r="A78" s="40" t="s">
        <v>72</v>
      </c>
      <c r="B78" s="15" t="s">
        <v>73</v>
      </c>
      <c r="C78" s="3" t="s">
        <v>61</v>
      </c>
      <c r="D78" s="55">
        <v>1</v>
      </c>
      <c r="E78" s="7"/>
      <c r="F78" s="8"/>
    </row>
    <row r="79" spans="1:6" x14ac:dyDescent="0.25">
      <c r="A79" s="40"/>
      <c r="B79" s="15"/>
      <c r="C79" s="3"/>
      <c r="D79" s="55"/>
      <c r="E79" s="7"/>
      <c r="F79" s="8"/>
    </row>
    <row r="80" spans="1:6" x14ac:dyDescent="0.25">
      <c r="A80" s="21">
        <f>A70+1</f>
        <v>6</v>
      </c>
      <c r="B80" s="6" t="s">
        <v>74</v>
      </c>
      <c r="C80" s="3"/>
      <c r="D80" s="55"/>
      <c r="E80" s="7"/>
      <c r="F80" s="8"/>
    </row>
    <row r="81" spans="1:6" x14ac:dyDescent="0.25">
      <c r="A81" s="39" t="s">
        <v>75</v>
      </c>
      <c r="B81" s="9" t="s">
        <v>76</v>
      </c>
      <c r="C81" s="3"/>
      <c r="D81" s="55"/>
      <c r="E81" s="7"/>
      <c r="F81" s="8"/>
    </row>
    <row r="82" spans="1:6" x14ac:dyDescent="0.25">
      <c r="A82" s="39" t="s">
        <v>28</v>
      </c>
      <c r="B82" s="4" t="s">
        <v>6</v>
      </c>
      <c r="C82" s="3" t="s">
        <v>7</v>
      </c>
      <c r="D82" s="55">
        <v>40</v>
      </c>
      <c r="E82" s="46"/>
      <c r="F82" s="8"/>
    </row>
    <row r="83" spans="1:6" x14ac:dyDescent="0.25">
      <c r="A83" s="39" t="s">
        <v>29</v>
      </c>
      <c r="B83" s="4" t="s">
        <v>9</v>
      </c>
      <c r="C83" s="3" t="s">
        <v>7</v>
      </c>
      <c r="D83" s="55">
        <v>40</v>
      </c>
      <c r="E83" s="46"/>
      <c r="F83" s="8"/>
    </row>
    <row r="84" spans="1:6" s="65" customFormat="1" x14ac:dyDescent="0.25">
      <c r="A84" s="39"/>
      <c r="B84" s="4"/>
      <c r="C84" s="3"/>
      <c r="D84" s="55"/>
      <c r="E84" s="46"/>
      <c r="F84" s="8"/>
    </row>
    <row r="85" spans="1:6" x14ac:dyDescent="0.25">
      <c r="A85" s="21">
        <v>7</v>
      </c>
      <c r="B85" s="6" t="s">
        <v>78</v>
      </c>
      <c r="C85" s="3"/>
      <c r="D85" s="55"/>
      <c r="E85" s="7"/>
      <c r="F85" s="8"/>
    </row>
    <row r="86" spans="1:6" ht="25.5" x14ac:dyDescent="0.25">
      <c r="A86" s="39" t="s">
        <v>77</v>
      </c>
      <c r="B86" s="9" t="s">
        <v>90</v>
      </c>
      <c r="C86" s="3"/>
      <c r="D86" s="55"/>
      <c r="E86" s="7"/>
      <c r="F86" s="8"/>
    </row>
    <row r="87" spans="1:6" x14ac:dyDescent="0.25">
      <c r="A87" s="39" t="s">
        <v>30</v>
      </c>
      <c r="B87" s="4" t="s">
        <v>143</v>
      </c>
      <c r="C87" s="3" t="s">
        <v>7</v>
      </c>
      <c r="D87" s="55">
        <v>40</v>
      </c>
      <c r="E87" s="46"/>
      <c r="F87" s="8"/>
    </row>
    <row r="88" spans="1:6" x14ac:dyDescent="0.25">
      <c r="A88" s="39" t="s">
        <v>31</v>
      </c>
      <c r="B88" s="4" t="s">
        <v>144</v>
      </c>
      <c r="C88" s="3" t="s">
        <v>7</v>
      </c>
      <c r="D88" s="55">
        <v>40</v>
      </c>
      <c r="E88" s="46"/>
      <c r="F88" s="8"/>
    </row>
    <row r="89" spans="1:6" x14ac:dyDescent="0.25">
      <c r="A89" s="39" t="s">
        <v>117</v>
      </c>
      <c r="B89" s="4" t="s">
        <v>145</v>
      </c>
      <c r="C89" s="3" t="s">
        <v>16</v>
      </c>
      <c r="D89" s="55">
        <v>4</v>
      </c>
      <c r="E89" s="46"/>
      <c r="F89" s="8"/>
    </row>
    <row r="90" spans="1:6" x14ac:dyDescent="0.25">
      <c r="A90" s="39" t="s">
        <v>118</v>
      </c>
      <c r="B90" s="4" t="s">
        <v>146</v>
      </c>
      <c r="C90" s="3" t="s">
        <v>16</v>
      </c>
      <c r="D90" s="55">
        <v>4</v>
      </c>
      <c r="E90" s="46"/>
      <c r="F90" s="8"/>
    </row>
    <row r="91" spans="1:6" x14ac:dyDescent="0.25">
      <c r="A91" s="39"/>
      <c r="B91" s="4"/>
      <c r="C91" s="3"/>
      <c r="D91" s="55"/>
      <c r="E91" s="7"/>
      <c r="F91" s="8"/>
    </row>
    <row r="92" spans="1:6" x14ac:dyDescent="0.25">
      <c r="A92" s="21">
        <v>8</v>
      </c>
      <c r="B92" s="6" t="s">
        <v>35</v>
      </c>
      <c r="C92" s="3"/>
      <c r="D92" s="55"/>
      <c r="E92" s="7"/>
      <c r="F92" s="8"/>
    </row>
    <row r="93" spans="1:6" ht="38.25" x14ac:dyDescent="0.25">
      <c r="A93" s="21">
        <f>A92+0.1</f>
        <v>8.1</v>
      </c>
      <c r="B93" s="9" t="s">
        <v>122</v>
      </c>
      <c r="C93" s="3" t="s">
        <v>32</v>
      </c>
      <c r="D93" s="55">
        <v>1</v>
      </c>
      <c r="E93" s="46"/>
      <c r="F93" s="8"/>
    </row>
    <row r="94" spans="1:6" x14ac:dyDescent="0.25">
      <c r="A94" s="21"/>
      <c r="B94" s="9"/>
      <c r="C94" s="3"/>
      <c r="D94" s="55"/>
      <c r="E94" s="46"/>
      <c r="F94" s="8"/>
    </row>
    <row r="95" spans="1:6" ht="25.5" x14ac:dyDescent="0.25">
      <c r="A95" s="33">
        <v>9</v>
      </c>
      <c r="B95" s="25" t="s">
        <v>81</v>
      </c>
      <c r="C95" s="22" t="s">
        <v>32</v>
      </c>
      <c r="D95" s="14">
        <v>1</v>
      </c>
      <c r="E95" s="46"/>
      <c r="F95" s="8"/>
    </row>
    <row r="96" spans="1:6" x14ac:dyDescent="0.25">
      <c r="A96" s="21"/>
      <c r="B96" s="9"/>
      <c r="C96" s="3"/>
      <c r="D96" s="55"/>
      <c r="E96" s="46"/>
      <c r="F96" s="8"/>
    </row>
    <row r="97" spans="1:6" s="68" customFormat="1" ht="15.75" thickBot="1" x14ac:dyDescent="0.3">
      <c r="A97" s="31"/>
      <c r="B97" s="10" t="s">
        <v>84</v>
      </c>
      <c r="C97" s="10"/>
      <c r="D97" s="10"/>
      <c r="E97" s="72"/>
      <c r="F97" s="56"/>
    </row>
    <row r="98" spans="1:6" ht="15.75" thickTop="1" x14ac:dyDescent="0.25">
      <c r="A98" s="32"/>
      <c r="B98" s="14"/>
      <c r="C98" s="14"/>
      <c r="D98" s="14"/>
      <c r="E98" s="46"/>
      <c r="F98" s="48"/>
    </row>
  </sheetData>
  <phoneticPr fontId="6" type="noConversion"/>
  <printOptions horizontalCentered="1"/>
  <pageMargins left="7.874015748031496E-2" right="7.874015748031496E-2" top="0.74803149606299213" bottom="0.74803149606299213" header="0.31496062992125984" footer="0.31496062992125984"/>
  <pageSetup paperSize="9" scale="75" fitToHeight="0" orientation="portrait" r:id="rId1"/>
  <headerFooter>
    <oddHeader>&amp;LMSINGA LIBRARY DAC&amp;RELECTRICAL BILL OF QUANTITIES</oddHeader>
    <oddFooter>&amp;C&amp;P EE&amp;RRevision 2</oddFooter>
  </headerFooter>
  <rowBreaks count="1" manualBreakCount="1">
    <brk id="4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4E932-056C-4F13-A79C-85BBD2320B47}">
  <sheetPr>
    <tabColor rgb="FF92D050"/>
    <pageSetUpPr fitToPage="1"/>
  </sheetPr>
  <dimension ref="A1:F28"/>
  <sheetViews>
    <sheetView view="pageBreakPreview" zoomScale="115" zoomScaleNormal="85" zoomScaleSheetLayoutView="115" workbookViewId="0">
      <pane xSplit="6" topLeftCell="G1" activePane="topRight" state="frozen"/>
      <selection activeCell="B7" sqref="B7"/>
      <selection pane="topRight" activeCell="B23" sqref="B23"/>
    </sheetView>
  </sheetViews>
  <sheetFormatPr defaultColWidth="9.140625" defaultRowHeight="15" x14ac:dyDescent="0.25"/>
  <cols>
    <col min="1" max="1" width="7.28515625" style="62" bestFit="1" customWidth="1"/>
    <col min="2" max="2" width="86.42578125" style="63" customWidth="1"/>
    <col min="3" max="3" width="6.140625" style="63" bestFit="1" customWidth="1"/>
    <col min="4" max="4" width="8.5703125" style="63" bestFit="1" customWidth="1"/>
    <col min="5" max="5" width="13.7109375" style="73" customWidth="1"/>
    <col min="6" max="6" width="13.7109375" style="61" customWidth="1"/>
    <col min="7" max="16384" width="9.140625" style="60"/>
  </cols>
  <sheetData>
    <row r="1" spans="1:6" ht="35.25" customHeight="1" x14ac:dyDescent="0.25">
      <c r="A1" s="30" t="s">
        <v>0</v>
      </c>
      <c r="B1" s="28" t="s">
        <v>1</v>
      </c>
      <c r="C1" s="1" t="s">
        <v>2</v>
      </c>
      <c r="D1" s="29" t="s">
        <v>3</v>
      </c>
      <c r="E1" s="1" t="s">
        <v>80</v>
      </c>
      <c r="F1" s="29" t="s">
        <v>4</v>
      </c>
    </row>
    <row r="2" spans="1:6" x14ac:dyDescent="0.25">
      <c r="A2" s="49"/>
      <c r="B2" s="2" t="s">
        <v>133</v>
      </c>
      <c r="C2" s="22"/>
      <c r="D2" s="14"/>
      <c r="E2" s="24"/>
      <c r="F2" s="4"/>
    </row>
    <row r="3" spans="1:6" x14ac:dyDescent="0.25">
      <c r="A3" s="51"/>
      <c r="B3" s="15"/>
      <c r="C3" s="22"/>
      <c r="D3" s="14"/>
      <c r="E3" s="24"/>
      <c r="F3" s="4"/>
    </row>
    <row r="4" spans="1:6" x14ac:dyDescent="0.25">
      <c r="A4" s="33">
        <v>1</v>
      </c>
      <c r="B4" s="2" t="s">
        <v>98</v>
      </c>
      <c r="C4" s="3"/>
      <c r="D4" s="43"/>
      <c r="E4" s="46"/>
      <c r="F4" s="48"/>
    </row>
    <row r="5" spans="1:6" ht="38.25" x14ac:dyDescent="0.25">
      <c r="A5" s="33"/>
      <c r="B5" s="16" t="s">
        <v>139</v>
      </c>
      <c r="C5" s="3"/>
      <c r="D5" s="55"/>
      <c r="E5" s="46"/>
      <c r="F5" s="48"/>
    </row>
    <row r="6" spans="1:6" x14ac:dyDescent="0.25">
      <c r="A6" s="33"/>
      <c r="B6" s="4"/>
      <c r="C6" s="3"/>
      <c r="D6" s="55"/>
      <c r="E6" s="46"/>
      <c r="F6" s="8"/>
    </row>
    <row r="7" spans="1:6" x14ac:dyDescent="0.25">
      <c r="A7" s="33" t="s">
        <v>52</v>
      </c>
      <c r="B7" s="4" t="s">
        <v>33</v>
      </c>
      <c r="C7" s="3" t="s">
        <v>16</v>
      </c>
      <c r="D7" s="55">
        <v>1</v>
      </c>
      <c r="E7" s="46"/>
      <c r="F7" s="8"/>
    </row>
    <row r="8" spans="1:6" x14ac:dyDescent="0.25">
      <c r="A8" s="33"/>
      <c r="B8" s="16"/>
      <c r="C8" s="3"/>
      <c r="D8" s="55"/>
      <c r="E8" s="46"/>
      <c r="F8" s="48"/>
    </row>
    <row r="9" spans="1:6" ht="25.5" x14ac:dyDescent="0.25">
      <c r="A9" s="33" t="s">
        <v>100</v>
      </c>
      <c r="B9" s="16" t="s">
        <v>140</v>
      </c>
      <c r="C9" s="3" t="s">
        <v>16</v>
      </c>
      <c r="D9" s="55">
        <v>1</v>
      </c>
      <c r="E9" s="46"/>
      <c r="F9" s="8"/>
    </row>
    <row r="10" spans="1:6" x14ac:dyDescent="0.25">
      <c r="A10" s="33"/>
      <c r="B10" s="4"/>
      <c r="C10" s="3"/>
      <c r="D10" s="55"/>
      <c r="E10" s="46"/>
      <c r="F10" s="8"/>
    </row>
    <row r="11" spans="1:6" x14ac:dyDescent="0.25">
      <c r="A11" s="33" t="s">
        <v>101</v>
      </c>
      <c r="B11" s="4" t="s">
        <v>102</v>
      </c>
      <c r="C11" s="3" t="s">
        <v>32</v>
      </c>
      <c r="D11" s="55">
        <v>1</v>
      </c>
      <c r="E11" s="46"/>
      <c r="F11" s="8"/>
    </row>
    <row r="12" spans="1:6" x14ac:dyDescent="0.25">
      <c r="A12" s="33"/>
      <c r="B12" s="16"/>
      <c r="C12" s="3"/>
      <c r="D12" s="55"/>
      <c r="E12" s="46"/>
      <c r="F12" s="48"/>
    </row>
    <row r="13" spans="1:6" x14ac:dyDescent="0.25">
      <c r="A13" s="33" t="s">
        <v>103</v>
      </c>
      <c r="B13" s="4" t="s">
        <v>105</v>
      </c>
      <c r="C13" s="3" t="s">
        <v>32</v>
      </c>
      <c r="D13" s="55">
        <v>1</v>
      </c>
      <c r="E13" s="46"/>
      <c r="F13" s="8"/>
    </row>
    <row r="14" spans="1:6" x14ac:dyDescent="0.25">
      <c r="A14" s="33"/>
      <c r="B14" s="16"/>
      <c r="C14" s="3"/>
      <c r="D14" s="55"/>
      <c r="E14" s="46"/>
      <c r="F14" s="48"/>
    </row>
    <row r="15" spans="1:6" x14ac:dyDescent="0.25">
      <c r="A15" s="33" t="s">
        <v>104</v>
      </c>
      <c r="B15" s="4" t="s">
        <v>108</v>
      </c>
      <c r="C15" s="3" t="s">
        <v>32</v>
      </c>
      <c r="D15" s="55">
        <v>1</v>
      </c>
      <c r="E15" s="46"/>
      <c r="F15" s="8"/>
    </row>
    <row r="16" spans="1:6" x14ac:dyDescent="0.25">
      <c r="A16" s="33"/>
      <c r="B16" s="16"/>
      <c r="C16" s="3"/>
      <c r="D16" s="55"/>
      <c r="E16" s="46"/>
      <c r="F16" s="8"/>
    </row>
    <row r="17" spans="1:6" x14ac:dyDescent="0.25">
      <c r="A17" s="33" t="s">
        <v>106</v>
      </c>
      <c r="B17" s="16" t="s">
        <v>107</v>
      </c>
      <c r="C17" s="3" t="s">
        <v>32</v>
      </c>
      <c r="D17" s="55">
        <v>1</v>
      </c>
      <c r="E17" s="46"/>
      <c r="F17" s="8"/>
    </row>
    <row r="18" spans="1:6" x14ac:dyDescent="0.25">
      <c r="A18" s="33"/>
      <c r="B18" s="26"/>
      <c r="C18" s="3"/>
      <c r="D18" s="14"/>
      <c r="E18" s="46"/>
      <c r="F18" s="48"/>
    </row>
    <row r="19" spans="1:6" ht="25.5" x14ac:dyDescent="0.25">
      <c r="A19" s="33">
        <v>1.7</v>
      </c>
      <c r="B19" s="26" t="s">
        <v>120</v>
      </c>
      <c r="C19" s="3" t="s">
        <v>32</v>
      </c>
      <c r="D19" s="14">
        <v>1</v>
      </c>
      <c r="E19" s="46"/>
      <c r="F19" s="8"/>
    </row>
    <row r="20" spans="1:6" x14ac:dyDescent="0.25">
      <c r="A20" s="33"/>
      <c r="B20" s="25"/>
      <c r="C20" s="22"/>
      <c r="D20" s="14"/>
      <c r="E20" s="46"/>
      <c r="F20" s="48"/>
    </row>
    <row r="21" spans="1:6" ht="25.5" x14ac:dyDescent="0.25">
      <c r="A21" s="33">
        <v>1.8</v>
      </c>
      <c r="B21" s="25" t="s">
        <v>81</v>
      </c>
      <c r="C21" s="22" t="s">
        <v>32</v>
      </c>
      <c r="D21" s="14">
        <v>1</v>
      </c>
      <c r="E21" s="46"/>
      <c r="F21" s="8"/>
    </row>
    <row r="22" spans="1:6" x14ac:dyDescent="0.25">
      <c r="A22" s="33"/>
      <c r="B22" s="25"/>
      <c r="C22" s="22"/>
      <c r="D22" s="14"/>
      <c r="E22" s="46"/>
      <c r="F22" s="48"/>
    </row>
    <row r="23" spans="1:6" x14ac:dyDescent="0.25">
      <c r="A23" s="59"/>
      <c r="B23" s="25"/>
      <c r="C23" s="22"/>
      <c r="D23" s="14"/>
      <c r="E23" s="46"/>
      <c r="F23" s="8"/>
    </row>
    <row r="24" spans="1:6" x14ac:dyDescent="0.25">
      <c r="A24" s="33"/>
      <c r="B24" s="25"/>
      <c r="C24" s="22"/>
      <c r="D24" s="14"/>
      <c r="E24" s="46"/>
      <c r="F24" s="48"/>
    </row>
    <row r="25" spans="1:6" x14ac:dyDescent="0.25">
      <c r="A25" s="59"/>
      <c r="B25" s="25"/>
      <c r="C25" s="22"/>
      <c r="D25" s="14"/>
      <c r="E25" s="46"/>
      <c r="F25" s="8"/>
    </row>
    <row r="26" spans="1:6" x14ac:dyDescent="0.25">
      <c r="A26" s="33"/>
      <c r="B26" s="15"/>
      <c r="C26" s="22"/>
      <c r="D26" s="14"/>
      <c r="E26" s="46"/>
      <c r="F26" s="48"/>
    </row>
    <row r="27" spans="1:6" s="68" customFormat="1" ht="15.75" thickBot="1" x14ac:dyDescent="0.3">
      <c r="A27" s="31"/>
      <c r="B27" s="10" t="s">
        <v>109</v>
      </c>
      <c r="C27" s="10"/>
      <c r="D27" s="10"/>
      <c r="E27" s="72"/>
      <c r="F27" s="56"/>
    </row>
    <row r="28" spans="1:6" ht="15.75" thickTop="1" x14ac:dyDescent="0.25">
      <c r="A28" s="32"/>
      <c r="B28" s="14"/>
      <c r="C28" s="14"/>
      <c r="D28" s="14"/>
      <c r="E28" s="46"/>
      <c r="F28" s="48"/>
    </row>
  </sheetData>
  <printOptions horizontalCentered="1"/>
  <pageMargins left="7.874015748031496E-2" right="7.874015748031496E-2" top="0.74803149606299213" bottom="0.74803149606299213" header="0.31496062992125984" footer="0.31496062992125984"/>
  <pageSetup paperSize="9" scale="74" fitToHeight="0" orientation="portrait" r:id="rId1"/>
  <headerFooter>
    <oddHeader>&amp;LMSINGA LIBRARY DAC&amp;RELECTRICAL BILL OF QUANTITIES</oddHeader>
    <oddFooter>&amp;C&amp;P EE&amp;RRevision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35E4E-DFE2-4B5D-B5E6-368E3E9871B3}">
  <sheetPr>
    <tabColor rgb="FF92D050"/>
    <pageSetUpPr fitToPage="1"/>
  </sheetPr>
  <dimension ref="A1:I43"/>
  <sheetViews>
    <sheetView view="pageBreakPreview" topLeftCell="A19" zoomScale="115" zoomScaleNormal="85" zoomScaleSheetLayoutView="115" workbookViewId="0">
      <pane xSplit="6" topLeftCell="G1" activePane="topRight" state="frozen"/>
      <selection activeCell="B7" sqref="B7"/>
      <selection pane="topRight" activeCell="B5" sqref="B5"/>
    </sheetView>
  </sheetViews>
  <sheetFormatPr defaultColWidth="9.140625" defaultRowHeight="15" x14ac:dyDescent="0.25"/>
  <cols>
    <col min="1" max="1" width="7.28515625" style="62" bestFit="1" customWidth="1"/>
    <col min="2" max="2" width="86.42578125" style="63" customWidth="1"/>
    <col min="3" max="3" width="6.140625" style="63" bestFit="1" customWidth="1"/>
    <col min="4" max="4" width="8.5703125" style="63" bestFit="1" customWidth="1"/>
    <col min="5" max="5" width="13.7109375" style="73" customWidth="1"/>
    <col min="6" max="6" width="13.7109375" style="61" customWidth="1"/>
    <col min="7" max="16384" width="9.140625" style="60"/>
  </cols>
  <sheetData>
    <row r="1" spans="1:9" ht="35.25" customHeight="1" x14ac:dyDescent="0.25">
      <c r="A1" s="30" t="s">
        <v>0</v>
      </c>
      <c r="B1" s="28" t="s">
        <v>1</v>
      </c>
      <c r="C1" s="1" t="s">
        <v>2</v>
      </c>
      <c r="D1" s="29" t="s">
        <v>3</v>
      </c>
      <c r="E1" s="1" t="s">
        <v>80</v>
      </c>
      <c r="F1" s="29" t="s">
        <v>4</v>
      </c>
    </row>
    <row r="2" spans="1:9" x14ac:dyDescent="0.25">
      <c r="A2" s="49"/>
      <c r="B2" s="2" t="s">
        <v>134</v>
      </c>
      <c r="C2" s="22"/>
      <c r="D2" s="14"/>
      <c r="E2" s="24"/>
      <c r="F2" s="4"/>
    </row>
    <row r="3" spans="1:9" x14ac:dyDescent="0.25">
      <c r="A3" s="51"/>
      <c r="B3" s="15"/>
      <c r="C3" s="22"/>
      <c r="D3" s="14"/>
      <c r="E3" s="24"/>
      <c r="F3" s="4"/>
    </row>
    <row r="4" spans="1:9" x14ac:dyDescent="0.25">
      <c r="A4" s="33">
        <v>1</v>
      </c>
      <c r="B4" s="2" t="s">
        <v>126</v>
      </c>
      <c r="C4" s="3"/>
      <c r="D4" s="43"/>
      <c r="E4" s="46"/>
      <c r="F4" s="48"/>
    </row>
    <row r="5" spans="1:9" ht="140.25" x14ac:dyDescent="0.25">
      <c r="A5" s="33">
        <v>1</v>
      </c>
      <c r="B5" s="16" t="s">
        <v>148</v>
      </c>
      <c r="C5" s="3"/>
      <c r="D5" s="55"/>
      <c r="E5" s="46"/>
      <c r="F5" s="48"/>
      <c r="I5" s="78"/>
    </row>
    <row r="6" spans="1:9" x14ac:dyDescent="0.25">
      <c r="A6" s="33"/>
      <c r="B6" s="16"/>
      <c r="C6" s="3"/>
      <c r="D6" s="55"/>
      <c r="E6" s="46"/>
      <c r="F6" s="48"/>
    </row>
    <row r="7" spans="1:9" ht="25.5" x14ac:dyDescent="0.25">
      <c r="A7" s="33">
        <v>1.1000000000000001</v>
      </c>
      <c r="B7" s="4" t="s">
        <v>141</v>
      </c>
      <c r="C7" s="3"/>
      <c r="D7" s="55"/>
      <c r="E7" s="46"/>
      <c r="F7" s="8"/>
    </row>
    <row r="8" spans="1:9" x14ac:dyDescent="0.25">
      <c r="A8" s="33" t="s">
        <v>37</v>
      </c>
      <c r="B8" s="4" t="s">
        <v>6</v>
      </c>
      <c r="C8" s="3" t="s">
        <v>16</v>
      </c>
      <c r="D8" s="55">
        <v>1</v>
      </c>
      <c r="E8" s="46"/>
      <c r="F8" s="8"/>
    </row>
    <row r="9" spans="1:9" x14ac:dyDescent="0.25">
      <c r="A9" s="33" t="s">
        <v>38</v>
      </c>
      <c r="B9" s="4" t="s">
        <v>34</v>
      </c>
      <c r="C9" s="3" t="s">
        <v>16</v>
      </c>
      <c r="D9" s="55">
        <v>1</v>
      </c>
      <c r="E9" s="46"/>
      <c r="F9" s="8"/>
    </row>
    <row r="10" spans="1:9" x14ac:dyDescent="0.25">
      <c r="A10" s="33"/>
      <c r="B10" s="4"/>
      <c r="C10" s="3"/>
      <c r="D10" s="55"/>
      <c r="E10" s="46"/>
      <c r="F10" s="8"/>
    </row>
    <row r="11" spans="1:9" ht="76.5" x14ac:dyDescent="0.25">
      <c r="A11" s="33">
        <v>1.2</v>
      </c>
      <c r="B11" s="4" t="s">
        <v>121</v>
      </c>
      <c r="C11" s="3"/>
      <c r="D11" s="55"/>
      <c r="E11" s="46"/>
      <c r="F11" s="8"/>
    </row>
    <row r="12" spans="1:9" x14ac:dyDescent="0.25">
      <c r="A12" s="33" t="s">
        <v>39</v>
      </c>
      <c r="B12" s="4" t="s">
        <v>6</v>
      </c>
      <c r="C12" s="3" t="s">
        <v>32</v>
      </c>
      <c r="D12" s="55">
        <v>1</v>
      </c>
      <c r="E12" s="46"/>
      <c r="F12" s="8"/>
    </row>
    <row r="13" spans="1:9" x14ac:dyDescent="0.25">
      <c r="A13" s="33" t="s">
        <v>40</v>
      </c>
      <c r="B13" s="4" t="s">
        <v>34</v>
      </c>
      <c r="C13" s="3" t="s">
        <v>32</v>
      </c>
      <c r="D13" s="55">
        <v>1</v>
      </c>
      <c r="E13" s="46"/>
      <c r="F13" s="8"/>
    </row>
    <row r="14" spans="1:9" x14ac:dyDescent="0.25">
      <c r="A14" s="33"/>
      <c r="B14" s="4"/>
      <c r="C14" s="3"/>
      <c r="D14" s="55"/>
      <c r="E14" s="46"/>
      <c r="F14" s="8"/>
    </row>
    <row r="15" spans="1:9" ht="89.25" x14ac:dyDescent="0.25">
      <c r="A15" s="33">
        <v>1.3</v>
      </c>
      <c r="B15" s="16" t="s">
        <v>147</v>
      </c>
      <c r="C15" s="3"/>
      <c r="D15" s="55"/>
      <c r="E15" s="46"/>
      <c r="F15" s="8"/>
    </row>
    <row r="16" spans="1:9" x14ac:dyDescent="0.25">
      <c r="A16" s="33" t="s">
        <v>41</v>
      </c>
      <c r="B16" s="4" t="s">
        <v>6</v>
      </c>
      <c r="C16" s="3" t="s">
        <v>32</v>
      </c>
      <c r="D16" s="55">
        <v>1</v>
      </c>
      <c r="E16" s="46"/>
      <c r="F16" s="8"/>
    </row>
    <row r="17" spans="1:6" x14ac:dyDescent="0.25">
      <c r="A17" s="33" t="s">
        <v>42</v>
      </c>
      <c r="B17" s="4" t="s">
        <v>34</v>
      </c>
      <c r="C17" s="3" t="s">
        <v>32</v>
      </c>
      <c r="D17" s="55">
        <v>1</v>
      </c>
      <c r="E17" s="46"/>
      <c r="F17" s="8"/>
    </row>
    <row r="18" spans="1:6" x14ac:dyDescent="0.25">
      <c r="A18" s="33"/>
      <c r="B18" s="4"/>
      <c r="C18" s="3"/>
      <c r="D18" s="55"/>
      <c r="E18" s="46"/>
      <c r="F18" s="8"/>
    </row>
    <row r="19" spans="1:6" ht="25.5" x14ac:dyDescent="0.25">
      <c r="A19" s="33">
        <v>1.4</v>
      </c>
      <c r="B19" s="4" t="s">
        <v>94</v>
      </c>
      <c r="C19" s="3"/>
      <c r="D19" s="55"/>
      <c r="E19" s="46"/>
      <c r="F19" s="8"/>
    </row>
    <row r="20" spans="1:6" x14ac:dyDescent="0.25">
      <c r="A20" s="33" t="s">
        <v>43</v>
      </c>
      <c r="B20" s="4" t="s">
        <v>6</v>
      </c>
      <c r="C20" s="3" t="s">
        <v>32</v>
      </c>
      <c r="D20" s="55">
        <v>1</v>
      </c>
      <c r="E20" s="46"/>
      <c r="F20" s="8"/>
    </row>
    <row r="21" spans="1:6" x14ac:dyDescent="0.25">
      <c r="A21" s="33" t="s">
        <v>97</v>
      </c>
      <c r="B21" s="4" t="s">
        <v>34</v>
      </c>
      <c r="C21" s="3" t="s">
        <v>32</v>
      </c>
      <c r="D21" s="55">
        <v>1</v>
      </c>
      <c r="E21" s="46"/>
      <c r="F21" s="8"/>
    </row>
    <row r="22" spans="1:6" x14ac:dyDescent="0.25">
      <c r="A22" s="33"/>
      <c r="B22" s="4"/>
      <c r="C22" s="3"/>
      <c r="D22" s="55"/>
      <c r="E22" s="46"/>
      <c r="F22" s="8"/>
    </row>
    <row r="23" spans="1:6" ht="38.25" x14ac:dyDescent="0.25">
      <c r="A23" s="33">
        <v>1.5</v>
      </c>
      <c r="B23" s="4" t="s">
        <v>111</v>
      </c>
      <c r="C23" s="3"/>
      <c r="D23" s="55"/>
      <c r="E23" s="46"/>
      <c r="F23" s="8"/>
    </row>
    <row r="24" spans="1:6" x14ac:dyDescent="0.25">
      <c r="A24" s="33" t="s">
        <v>45</v>
      </c>
      <c r="B24" s="4" t="s">
        <v>6</v>
      </c>
      <c r="C24" s="3" t="s">
        <v>32</v>
      </c>
      <c r="D24" s="55">
        <v>1</v>
      </c>
      <c r="E24" s="46"/>
      <c r="F24" s="8"/>
    </row>
    <row r="25" spans="1:6" x14ac:dyDescent="0.25">
      <c r="A25" s="33" t="s">
        <v>46</v>
      </c>
      <c r="B25" s="4" t="s">
        <v>34</v>
      </c>
      <c r="C25" s="3" t="s">
        <v>32</v>
      </c>
      <c r="D25" s="55">
        <v>1</v>
      </c>
      <c r="E25" s="46"/>
      <c r="F25" s="8"/>
    </row>
    <row r="26" spans="1:6" x14ac:dyDescent="0.25">
      <c r="A26" s="33"/>
      <c r="B26" s="4"/>
      <c r="C26" s="3"/>
      <c r="D26" s="55"/>
      <c r="E26" s="46"/>
      <c r="F26" s="8"/>
    </row>
    <row r="27" spans="1:6" ht="25.5" x14ac:dyDescent="0.25">
      <c r="A27" s="33">
        <v>1.6</v>
      </c>
      <c r="B27" s="4" t="s">
        <v>36</v>
      </c>
      <c r="C27" s="3"/>
      <c r="D27" s="55"/>
      <c r="E27" s="46"/>
      <c r="F27" s="8"/>
    </row>
    <row r="28" spans="1:6" x14ac:dyDescent="0.25">
      <c r="A28" s="33" t="s">
        <v>47</v>
      </c>
      <c r="B28" s="4" t="s">
        <v>6</v>
      </c>
      <c r="C28" s="3" t="s">
        <v>32</v>
      </c>
      <c r="D28" s="55">
        <v>1</v>
      </c>
      <c r="E28" s="46"/>
      <c r="F28" s="8"/>
    </row>
    <row r="29" spans="1:6" x14ac:dyDescent="0.25">
      <c r="A29" s="33" t="s">
        <v>48</v>
      </c>
      <c r="B29" s="4" t="s">
        <v>34</v>
      </c>
      <c r="C29" s="3" t="s">
        <v>32</v>
      </c>
      <c r="D29" s="55">
        <v>1</v>
      </c>
      <c r="E29" s="46"/>
      <c r="F29" s="8"/>
    </row>
    <row r="30" spans="1:6" x14ac:dyDescent="0.25">
      <c r="A30" s="33"/>
      <c r="B30" s="4"/>
      <c r="C30" s="3"/>
      <c r="D30" s="55"/>
      <c r="E30" s="46"/>
      <c r="F30" s="8"/>
    </row>
    <row r="31" spans="1:6" ht="25.5" x14ac:dyDescent="0.25">
      <c r="A31" s="33">
        <v>1.7</v>
      </c>
      <c r="B31" s="16" t="s">
        <v>96</v>
      </c>
      <c r="C31" s="3"/>
      <c r="D31" s="55"/>
      <c r="E31" s="46"/>
      <c r="F31" s="48"/>
    </row>
    <row r="32" spans="1:6" x14ac:dyDescent="0.25">
      <c r="A32" s="33" t="s">
        <v>49</v>
      </c>
      <c r="B32" s="4" t="s">
        <v>6</v>
      </c>
      <c r="C32" s="3" t="s">
        <v>32</v>
      </c>
      <c r="D32" s="55">
        <v>1</v>
      </c>
      <c r="E32" s="46"/>
      <c r="F32" s="8"/>
    </row>
    <row r="33" spans="1:6" x14ac:dyDescent="0.25">
      <c r="A33" s="33" t="s">
        <v>50</v>
      </c>
      <c r="B33" s="4" t="s">
        <v>34</v>
      </c>
      <c r="C33" s="3" t="s">
        <v>32</v>
      </c>
      <c r="D33" s="55">
        <v>1</v>
      </c>
      <c r="E33" s="46"/>
      <c r="F33" s="8"/>
    </row>
    <row r="34" spans="1:6" x14ac:dyDescent="0.25">
      <c r="A34" s="33"/>
      <c r="B34" s="4"/>
      <c r="C34" s="3"/>
      <c r="D34" s="55"/>
      <c r="E34" s="46"/>
      <c r="F34" s="8"/>
    </row>
    <row r="35" spans="1:6" ht="25.5" x14ac:dyDescent="0.25">
      <c r="A35" s="33">
        <v>1.8</v>
      </c>
      <c r="B35" s="26" t="s">
        <v>83</v>
      </c>
      <c r="C35" s="3" t="s">
        <v>32</v>
      </c>
      <c r="D35" s="14">
        <v>1</v>
      </c>
      <c r="E35" s="46"/>
      <c r="F35" s="8"/>
    </row>
    <row r="36" spans="1:6" x14ac:dyDescent="0.25">
      <c r="A36" s="33"/>
      <c r="B36" s="26"/>
      <c r="C36" s="3"/>
      <c r="D36" s="14"/>
      <c r="E36" s="46"/>
      <c r="F36" s="48"/>
    </row>
    <row r="37" spans="1:6" x14ac:dyDescent="0.25">
      <c r="A37" s="33">
        <v>1.9</v>
      </c>
      <c r="B37" s="26" t="s">
        <v>95</v>
      </c>
      <c r="C37" s="3" t="s">
        <v>32</v>
      </c>
      <c r="D37" s="14">
        <v>1</v>
      </c>
      <c r="E37" s="46"/>
      <c r="F37" s="8"/>
    </row>
    <row r="38" spans="1:6" x14ac:dyDescent="0.25">
      <c r="A38" s="33"/>
      <c r="B38" s="26"/>
      <c r="C38" s="3"/>
      <c r="D38" s="14"/>
      <c r="E38" s="46"/>
      <c r="F38" s="48"/>
    </row>
    <row r="39" spans="1:6" ht="25.5" x14ac:dyDescent="0.25">
      <c r="A39" s="59">
        <v>1.1000000000000001</v>
      </c>
      <c r="B39" s="25" t="s">
        <v>81</v>
      </c>
      <c r="C39" s="22" t="s">
        <v>32</v>
      </c>
      <c r="D39" s="14">
        <v>1</v>
      </c>
      <c r="E39" s="46"/>
      <c r="F39" s="8"/>
    </row>
    <row r="40" spans="1:6" x14ac:dyDescent="0.25">
      <c r="A40" s="59"/>
      <c r="B40" s="25"/>
      <c r="C40" s="22"/>
      <c r="D40" s="14"/>
      <c r="E40" s="46"/>
      <c r="F40" s="8"/>
    </row>
    <row r="41" spans="1:6" x14ac:dyDescent="0.25">
      <c r="A41" s="33"/>
      <c r="B41" s="15"/>
      <c r="C41" s="22"/>
      <c r="D41" s="14"/>
      <c r="E41" s="46"/>
      <c r="F41" s="48"/>
    </row>
    <row r="42" spans="1:6" s="68" customFormat="1" ht="15.75" thickBot="1" x14ac:dyDescent="0.3">
      <c r="A42" s="31"/>
      <c r="B42" s="10" t="s">
        <v>110</v>
      </c>
      <c r="C42" s="10"/>
      <c r="D42" s="10"/>
      <c r="E42" s="72"/>
      <c r="F42" s="56"/>
    </row>
    <row r="43" spans="1:6" ht="15.75" thickTop="1" x14ac:dyDescent="0.25">
      <c r="A43" s="32"/>
      <c r="B43" s="14"/>
      <c r="C43" s="14"/>
      <c r="D43" s="14"/>
      <c r="E43" s="46"/>
      <c r="F43" s="48"/>
    </row>
  </sheetData>
  <printOptions horizontalCentered="1"/>
  <pageMargins left="7.874015748031496E-2" right="7.874015748031496E-2" top="0.74803149606299213" bottom="0.74803149606299213" header="0.31496062992125984" footer="0.31496062992125984"/>
  <pageSetup paperSize="9" scale="74" fitToHeight="0" orientation="portrait" r:id="rId1"/>
  <headerFooter>
    <oddHeader>&amp;LMSINGA LIBRARY DAC&amp;RELECTRICAL BILL OF QUANTITIES</oddHeader>
    <oddFooter>&amp;C&amp;P EE&amp;RRevision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3BAC-BD1F-4C58-8A7A-2B756876F24B}">
  <sheetPr>
    <tabColor rgb="FF92D050"/>
    <pageSetUpPr fitToPage="1"/>
  </sheetPr>
  <dimension ref="A1:F55"/>
  <sheetViews>
    <sheetView view="pageBreakPreview" zoomScale="115" zoomScaleNormal="85" zoomScaleSheetLayoutView="115" workbookViewId="0">
      <pane xSplit="6" topLeftCell="G1" activePane="topRight" state="frozen"/>
      <selection activeCell="B28" sqref="B28"/>
      <selection pane="topRight" activeCell="B14" sqref="B14"/>
    </sheetView>
  </sheetViews>
  <sheetFormatPr defaultColWidth="9.140625" defaultRowHeight="15" x14ac:dyDescent="0.25"/>
  <cols>
    <col min="1" max="1" width="7.28515625" style="62" bestFit="1" customWidth="1"/>
    <col min="2" max="2" width="86.42578125" style="63" customWidth="1"/>
    <col min="3" max="3" width="6.140625" style="63" bestFit="1" customWidth="1"/>
    <col min="4" max="4" width="8.5703125" style="63" bestFit="1" customWidth="1"/>
    <col min="5" max="5" width="13.7109375" style="73" customWidth="1"/>
    <col min="6" max="6" width="13.7109375" style="61" customWidth="1"/>
    <col min="7" max="16384" width="9.140625" style="60"/>
  </cols>
  <sheetData>
    <row r="1" spans="1:6" ht="35.25" customHeight="1" x14ac:dyDescent="0.25">
      <c r="A1" s="30" t="s">
        <v>0</v>
      </c>
      <c r="B1" s="28" t="s">
        <v>1</v>
      </c>
      <c r="C1" s="1" t="s">
        <v>2</v>
      </c>
      <c r="D1" s="29" t="s">
        <v>3</v>
      </c>
      <c r="E1" s="1" t="s">
        <v>80</v>
      </c>
      <c r="F1" s="29" t="s">
        <v>4</v>
      </c>
    </row>
    <row r="2" spans="1:6" x14ac:dyDescent="0.25">
      <c r="A2" s="49"/>
      <c r="B2" s="2"/>
      <c r="C2" s="22"/>
      <c r="D2" s="14"/>
      <c r="E2" s="24"/>
      <c r="F2" s="45"/>
    </row>
    <row r="3" spans="1:6" x14ac:dyDescent="0.25">
      <c r="A3" s="49"/>
      <c r="B3" s="2" t="s">
        <v>135</v>
      </c>
      <c r="C3" s="22"/>
      <c r="D3" s="14"/>
      <c r="E3" s="24"/>
      <c r="F3" s="4"/>
    </row>
    <row r="4" spans="1:6" x14ac:dyDescent="0.25">
      <c r="A4" s="51"/>
      <c r="B4" s="15"/>
      <c r="C4" s="22"/>
      <c r="D4" s="14"/>
      <c r="E4" s="24"/>
      <c r="F4" s="4"/>
    </row>
    <row r="5" spans="1:6" x14ac:dyDescent="0.25">
      <c r="A5" s="52">
        <v>1</v>
      </c>
      <c r="B5" s="2" t="s">
        <v>51</v>
      </c>
      <c r="C5" s="22"/>
      <c r="D5" s="14"/>
      <c r="E5" s="24"/>
      <c r="F5" s="4"/>
    </row>
    <row r="6" spans="1:6" ht="38.25" x14ac:dyDescent="0.25">
      <c r="A6" s="52">
        <v>1.1000000000000001</v>
      </c>
      <c r="B6" s="23" t="s">
        <v>130</v>
      </c>
      <c r="C6" s="22" t="s">
        <v>32</v>
      </c>
      <c r="D6" s="14">
        <v>1</v>
      </c>
      <c r="E6" s="46"/>
      <c r="F6" s="8"/>
    </row>
    <row r="7" spans="1:6" x14ac:dyDescent="0.25">
      <c r="A7" s="52"/>
      <c r="B7" s="23"/>
      <c r="C7" s="22"/>
      <c r="D7" s="14"/>
      <c r="E7" s="46"/>
      <c r="F7" s="48"/>
    </row>
    <row r="8" spans="1:6" x14ac:dyDescent="0.25">
      <c r="A8" s="52">
        <v>2</v>
      </c>
      <c r="B8" s="50" t="s">
        <v>53</v>
      </c>
      <c r="C8" s="22"/>
      <c r="D8" s="14"/>
      <c r="E8" s="46"/>
      <c r="F8" s="48"/>
    </row>
    <row r="9" spans="1:6" ht="25.5" x14ac:dyDescent="0.25">
      <c r="A9" s="52">
        <v>2.1</v>
      </c>
      <c r="B9" s="23" t="s">
        <v>149</v>
      </c>
      <c r="C9" s="22" t="s">
        <v>32</v>
      </c>
      <c r="D9" s="14">
        <v>1</v>
      </c>
      <c r="E9" s="46"/>
      <c r="F9" s="8"/>
    </row>
    <row r="10" spans="1:6" x14ac:dyDescent="0.25">
      <c r="A10" s="52"/>
      <c r="B10" s="24"/>
      <c r="C10" s="22"/>
      <c r="D10" s="14"/>
      <c r="E10" s="46"/>
      <c r="F10" s="48"/>
    </row>
    <row r="11" spans="1:6" x14ac:dyDescent="0.25">
      <c r="A11" s="52">
        <v>3</v>
      </c>
      <c r="B11" s="2" t="s">
        <v>119</v>
      </c>
      <c r="C11" s="22"/>
      <c r="D11" s="14"/>
      <c r="E11" s="46"/>
      <c r="F11" s="48"/>
    </row>
    <row r="12" spans="1:6" ht="25.5" x14ac:dyDescent="0.25">
      <c r="A12" s="52">
        <v>3.1</v>
      </c>
      <c r="B12" s="23" t="s">
        <v>129</v>
      </c>
      <c r="C12" s="22"/>
      <c r="D12" s="14"/>
      <c r="E12" s="46"/>
      <c r="F12" s="48"/>
    </row>
    <row r="13" spans="1:6" x14ac:dyDescent="0.25">
      <c r="A13" s="52" t="s">
        <v>15</v>
      </c>
      <c r="B13" s="24" t="s">
        <v>6</v>
      </c>
      <c r="C13" s="22" t="s">
        <v>32</v>
      </c>
      <c r="D13" s="14">
        <v>1</v>
      </c>
      <c r="E13" s="46"/>
      <c r="F13" s="8"/>
    </row>
    <row r="14" spans="1:6" x14ac:dyDescent="0.25">
      <c r="A14" s="52" t="s">
        <v>17</v>
      </c>
      <c r="B14" s="24" t="s">
        <v>34</v>
      </c>
      <c r="C14" s="22" t="s">
        <v>32</v>
      </c>
      <c r="D14" s="14">
        <v>1</v>
      </c>
      <c r="E14" s="46"/>
      <c r="F14" s="8"/>
    </row>
    <row r="15" spans="1:6" x14ac:dyDescent="0.25">
      <c r="A15" s="52"/>
      <c r="B15" s="24"/>
      <c r="C15" s="22"/>
      <c r="D15" s="14"/>
      <c r="E15" s="46"/>
      <c r="F15" s="48"/>
    </row>
    <row r="16" spans="1:6" x14ac:dyDescent="0.25">
      <c r="A16" s="52" t="s">
        <v>18</v>
      </c>
      <c r="B16" s="24" t="s">
        <v>54</v>
      </c>
      <c r="C16" s="22"/>
      <c r="D16" s="14"/>
      <c r="E16" s="46"/>
      <c r="F16" s="48"/>
    </row>
    <row r="17" spans="1:6" ht="25.5" x14ac:dyDescent="0.25">
      <c r="A17" s="52" t="s">
        <v>19</v>
      </c>
      <c r="B17" s="23" t="s">
        <v>55</v>
      </c>
      <c r="C17" s="22" t="s">
        <v>16</v>
      </c>
      <c r="D17" s="14">
        <v>1</v>
      </c>
      <c r="E17" s="46"/>
      <c r="F17" s="8"/>
    </row>
    <row r="18" spans="1:6" x14ac:dyDescent="0.25">
      <c r="A18" s="52"/>
      <c r="B18" s="24"/>
      <c r="C18" s="22"/>
      <c r="D18" s="14"/>
      <c r="E18" s="46"/>
      <c r="F18" s="8"/>
    </row>
    <row r="19" spans="1:6" ht="25.5" x14ac:dyDescent="0.25">
      <c r="A19" s="52" t="s">
        <v>21</v>
      </c>
      <c r="B19" s="25" t="s">
        <v>81</v>
      </c>
      <c r="C19" s="22" t="s">
        <v>32</v>
      </c>
      <c r="D19" s="14">
        <v>1</v>
      </c>
      <c r="E19" s="46"/>
      <c r="F19" s="8"/>
    </row>
    <row r="20" spans="1:6" x14ac:dyDescent="0.25">
      <c r="A20" s="52"/>
      <c r="B20" s="23"/>
      <c r="C20" s="22"/>
      <c r="D20" s="14"/>
      <c r="E20" s="46"/>
      <c r="F20" s="8"/>
    </row>
    <row r="21" spans="1:6" x14ac:dyDescent="0.25">
      <c r="A21" s="52"/>
      <c r="B21" s="25"/>
      <c r="C21" s="22"/>
      <c r="D21" s="14"/>
      <c r="E21" s="46"/>
      <c r="F21" s="8"/>
    </row>
    <row r="22" spans="1:6" x14ac:dyDescent="0.25">
      <c r="A22" s="52"/>
      <c r="B22" s="24"/>
      <c r="C22" s="22"/>
      <c r="D22" s="14"/>
      <c r="E22" s="46"/>
      <c r="F22" s="8"/>
    </row>
    <row r="23" spans="1:6" x14ac:dyDescent="0.25">
      <c r="A23" s="52"/>
      <c r="B23" s="24"/>
      <c r="C23" s="22"/>
      <c r="D23" s="14"/>
      <c r="E23" s="46"/>
      <c r="F23" s="8"/>
    </row>
    <row r="24" spans="1:6" x14ac:dyDescent="0.25">
      <c r="A24" s="52"/>
      <c r="B24" s="24"/>
      <c r="C24" s="22"/>
      <c r="D24" s="14"/>
      <c r="E24" s="46"/>
      <c r="F24" s="8"/>
    </row>
    <row r="25" spans="1:6" x14ac:dyDescent="0.25">
      <c r="A25" s="52"/>
      <c r="B25" s="24"/>
      <c r="C25" s="22"/>
      <c r="D25" s="14"/>
      <c r="E25" s="46"/>
      <c r="F25" s="8"/>
    </row>
    <row r="26" spans="1:6" x14ac:dyDescent="0.25">
      <c r="A26" s="52"/>
      <c r="B26" s="24"/>
      <c r="C26" s="22"/>
      <c r="D26" s="14"/>
      <c r="E26" s="46"/>
      <c r="F26" s="8"/>
    </row>
    <row r="27" spans="1:6" x14ac:dyDescent="0.25">
      <c r="A27" s="52"/>
      <c r="B27" s="24"/>
      <c r="C27" s="22"/>
      <c r="D27" s="14"/>
      <c r="E27" s="46"/>
      <c r="F27" s="8"/>
    </row>
    <row r="28" spans="1:6" x14ac:dyDescent="0.25">
      <c r="A28" s="52"/>
      <c r="B28" s="24"/>
      <c r="C28" s="22"/>
      <c r="D28" s="14"/>
      <c r="E28" s="46"/>
      <c r="F28" s="8"/>
    </row>
    <row r="29" spans="1:6" x14ac:dyDescent="0.25">
      <c r="A29" s="52"/>
      <c r="B29" s="24"/>
      <c r="C29" s="22"/>
      <c r="D29" s="14"/>
      <c r="E29" s="46"/>
      <c r="F29" s="8"/>
    </row>
    <row r="30" spans="1:6" x14ac:dyDescent="0.25">
      <c r="A30" s="52"/>
      <c r="B30" s="24"/>
      <c r="C30" s="22"/>
      <c r="D30" s="14"/>
      <c r="E30" s="46"/>
      <c r="F30" s="8"/>
    </row>
    <row r="31" spans="1:6" x14ac:dyDescent="0.25">
      <c r="A31" s="52"/>
      <c r="B31" s="24"/>
      <c r="C31" s="22"/>
      <c r="D31" s="14"/>
      <c r="E31" s="46"/>
      <c r="F31" s="8"/>
    </row>
    <row r="32" spans="1:6" x14ac:dyDescent="0.25">
      <c r="A32" s="52"/>
      <c r="B32" s="24"/>
      <c r="C32" s="22"/>
      <c r="D32" s="14"/>
      <c r="E32" s="46"/>
      <c r="F32" s="8"/>
    </row>
    <row r="33" spans="1:6" x14ac:dyDescent="0.25">
      <c r="A33" s="52"/>
      <c r="B33" s="24"/>
      <c r="C33" s="22"/>
      <c r="D33" s="14"/>
      <c r="E33" s="46"/>
      <c r="F33" s="8"/>
    </row>
    <row r="34" spans="1:6" x14ac:dyDescent="0.25">
      <c r="A34" s="52"/>
      <c r="B34" s="24"/>
      <c r="C34" s="22"/>
      <c r="D34" s="14"/>
      <c r="E34" s="46"/>
      <c r="F34" s="8"/>
    </row>
    <row r="35" spans="1:6" x14ac:dyDescent="0.25">
      <c r="A35" s="52"/>
      <c r="B35" s="24"/>
      <c r="C35" s="22"/>
      <c r="D35" s="14"/>
      <c r="E35" s="46"/>
      <c r="F35" s="8"/>
    </row>
    <row r="36" spans="1:6" x14ac:dyDescent="0.25">
      <c r="A36" s="52"/>
      <c r="B36" s="24"/>
      <c r="C36" s="22"/>
      <c r="D36" s="14"/>
      <c r="E36" s="46"/>
      <c r="F36" s="8"/>
    </row>
    <row r="37" spans="1:6" x14ac:dyDescent="0.25">
      <c r="A37" s="52"/>
      <c r="B37" s="24"/>
      <c r="C37" s="22"/>
      <c r="D37" s="14"/>
      <c r="E37" s="46"/>
      <c r="F37" s="8"/>
    </row>
    <row r="38" spans="1:6" x14ac:dyDescent="0.25">
      <c r="A38" s="52"/>
      <c r="B38" s="24"/>
      <c r="C38" s="22"/>
      <c r="D38" s="14"/>
      <c r="E38" s="46"/>
      <c r="F38" s="8"/>
    </row>
    <row r="39" spans="1:6" x14ac:dyDescent="0.25">
      <c r="A39" s="52"/>
      <c r="B39" s="24"/>
      <c r="C39" s="22"/>
      <c r="D39" s="14"/>
      <c r="E39" s="46"/>
      <c r="F39" s="8"/>
    </row>
    <row r="40" spans="1:6" x14ac:dyDescent="0.25">
      <c r="A40" s="52"/>
      <c r="B40" s="24"/>
      <c r="C40" s="22"/>
      <c r="D40" s="14"/>
      <c r="E40" s="46"/>
      <c r="F40" s="8"/>
    </row>
    <row r="41" spans="1:6" x14ac:dyDescent="0.25">
      <c r="A41" s="52"/>
      <c r="B41" s="24"/>
      <c r="C41" s="22"/>
      <c r="D41" s="14"/>
      <c r="E41" s="46"/>
      <c r="F41" s="8"/>
    </row>
    <row r="42" spans="1:6" x14ac:dyDescent="0.25">
      <c r="A42" s="52"/>
      <c r="B42" s="23"/>
      <c r="C42" s="22"/>
      <c r="D42" s="14"/>
      <c r="E42" s="46"/>
      <c r="F42" s="48"/>
    </row>
    <row r="43" spans="1:6" x14ac:dyDescent="0.25">
      <c r="A43" s="52"/>
      <c r="B43" s="25"/>
      <c r="C43" s="22"/>
      <c r="D43" s="14"/>
      <c r="E43" s="46"/>
      <c r="F43" s="8"/>
    </row>
    <row r="44" spans="1:6" x14ac:dyDescent="0.25">
      <c r="A44" s="52"/>
      <c r="B44" s="24"/>
      <c r="C44" s="22"/>
      <c r="D44" s="14"/>
      <c r="E44" s="46"/>
      <c r="F44" s="8"/>
    </row>
    <row r="45" spans="1:6" x14ac:dyDescent="0.25">
      <c r="A45" s="52"/>
      <c r="B45" s="24"/>
      <c r="C45" s="22"/>
      <c r="D45" s="14"/>
      <c r="E45" s="46"/>
      <c r="F45" s="8"/>
    </row>
    <row r="46" spans="1:6" x14ac:dyDescent="0.25">
      <c r="A46" s="52"/>
      <c r="B46" s="25"/>
      <c r="C46" s="22"/>
      <c r="D46" s="14"/>
      <c r="E46" s="46"/>
      <c r="F46" s="48"/>
    </row>
    <row r="47" spans="1:6" x14ac:dyDescent="0.25">
      <c r="A47" s="64"/>
      <c r="B47" s="25"/>
      <c r="C47" s="22"/>
      <c r="D47" s="14"/>
      <c r="E47" s="46"/>
      <c r="F47" s="8"/>
    </row>
    <row r="48" spans="1:6" x14ac:dyDescent="0.25">
      <c r="A48" s="52"/>
      <c r="B48" s="25"/>
      <c r="C48" s="22"/>
      <c r="D48" s="14"/>
      <c r="E48" s="46"/>
      <c r="F48" s="48"/>
    </row>
    <row r="49" spans="1:6" x14ac:dyDescent="0.25">
      <c r="A49" s="64"/>
      <c r="B49" s="25"/>
      <c r="C49" s="22"/>
      <c r="D49" s="14"/>
      <c r="E49" s="46"/>
      <c r="F49" s="8"/>
    </row>
    <row r="50" spans="1:6" x14ac:dyDescent="0.25">
      <c r="A50" s="52"/>
      <c r="B50" s="25"/>
      <c r="C50" s="22"/>
      <c r="D50" s="14"/>
      <c r="E50" s="46"/>
      <c r="F50" s="48"/>
    </row>
    <row r="51" spans="1:6" x14ac:dyDescent="0.25">
      <c r="A51" s="52"/>
      <c r="B51" s="23"/>
      <c r="C51" s="22"/>
      <c r="D51" s="14"/>
      <c r="E51" s="46"/>
      <c r="F51" s="48"/>
    </row>
    <row r="52" spans="1:6" x14ac:dyDescent="0.25">
      <c r="A52" s="52"/>
      <c r="B52" s="23"/>
      <c r="C52" s="22"/>
      <c r="D52" s="14"/>
      <c r="E52" s="46"/>
      <c r="F52" s="48"/>
    </row>
    <row r="53" spans="1:6" x14ac:dyDescent="0.25">
      <c r="A53" s="52"/>
      <c r="B53" s="23"/>
      <c r="C53" s="22"/>
      <c r="D53" s="14"/>
      <c r="E53" s="46"/>
      <c r="F53" s="48"/>
    </row>
    <row r="54" spans="1:6" s="68" customFormat="1" ht="15.75" thickBot="1" x14ac:dyDescent="0.3">
      <c r="A54" s="69"/>
      <c r="B54" s="10" t="s">
        <v>85</v>
      </c>
      <c r="C54" s="10"/>
      <c r="D54" s="10"/>
      <c r="E54" s="72"/>
      <c r="F54" s="56"/>
    </row>
    <row r="55" spans="1:6" ht="15.75" thickTop="1" x14ac:dyDescent="0.25">
      <c r="A55" s="54"/>
      <c r="B55" s="14"/>
      <c r="C55" s="43"/>
      <c r="D55" s="43"/>
      <c r="E55" s="46"/>
      <c r="F55" s="48"/>
    </row>
  </sheetData>
  <phoneticPr fontId="6" type="noConversion"/>
  <printOptions horizontalCentered="1"/>
  <pageMargins left="7.874015748031496E-2" right="7.874015748031496E-2" top="0.74803149606299213" bottom="0.74803149606299213" header="0.31496062992125984" footer="0.31496062992125984"/>
  <pageSetup paperSize="9" scale="74" fitToHeight="0" orientation="portrait" r:id="rId1"/>
  <headerFooter>
    <oddHeader>&amp;LMSINGA LIBRARY DAC&amp;RELECTRICAL BILL OF QUANTITIES</oddHeader>
    <oddFooter>&amp;C&amp;P EE&amp;RRevision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45CF2-4DD0-4942-9E50-956A7BE2EFF0}">
  <sheetPr>
    <tabColor rgb="FF92D050"/>
    <pageSetUpPr fitToPage="1"/>
  </sheetPr>
  <dimension ref="A1:H41"/>
  <sheetViews>
    <sheetView view="pageBreakPreview" zoomScale="115" zoomScaleNormal="85" zoomScaleSheetLayoutView="115" workbookViewId="0">
      <pane xSplit="3" topLeftCell="D1" activePane="topRight" state="frozen"/>
      <selection activeCell="J154" sqref="J154"/>
      <selection pane="topRight" activeCell="B20" sqref="B20"/>
    </sheetView>
  </sheetViews>
  <sheetFormatPr defaultColWidth="9.140625" defaultRowHeight="15" x14ac:dyDescent="0.25"/>
  <cols>
    <col min="1" max="1" width="7.28515625" style="62" bestFit="1" customWidth="1"/>
    <col min="2" max="2" width="82.85546875" style="63" customWidth="1"/>
    <col min="3" max="3" width="16" style="61" customWidth="1"/>
    <col min="4" max="4" width="13.85546875" style="60" bestFit="1" customWidth="1"/>
    <col min="5" max="6" width="11.140625" style="60" bestFit="1" customWidth="1"/>
    <col min="7" max="7" width="14" style="60" bestFit="1" customWidth="1"/>
    <col min="8" max="16384" width="9.140625" style="60"/>
  </cols>
  <sheetData>
    <row r="1" spans="1:3" s="70" customFormat="1" ht="28.5" customHeight="1" x14ac:dyDescent="0.25">
      <c r="A1" s="79"/>
      <c r="B1" s="80" t="s">
        <v>112</v>
      </c>
      <c r="C1" s="81"/>
    </row>
    <row r="2" spans="1:3" ht="30.75" customHeight="1" x14ac:dyDescent="0.25">
      <c r="A2" s="30" t="s">
        <v>82</v>
      </c>
      <c r="B2" s="28" t="s">
        <v>1</v>
      </c>
      <c r="C2" s="1" t="s">
        <v>4</v>
      </c>
    </row>
    <row r="3" spans="1:3" x14ac:dyDescent="0.25">
      <c r="A3" s="57"/>
      <c r="B3" s="16"/>
      <c r="C3" s="24"/>
    </row>
    <row r="4" spans="1:3" x14ac:dyDescent="0.25">
      <c r="A4" s="33"/>
      <c r="B4" s="16"/>
      <c r="C4" s="24"/>
    </row>
    <row r="5" spans="1:3" s="66" customFormat="1" x14ac:dyDescent="0.25">
      <c r="A5" s="47"/>
      <c r="B5" s="20" t="s">
        <v>113</v>
      </c>
      <c r="C5" s="2"/>
    </row>
    <row r="6" spans="1:3" s="66" customFormat="1" x14ac:dyDescent="0.25">
      <c r="A6" s="47"/>
      <c r="B6" s="20"/>
      <c r="C6" s="2"/>
    </row>
    <row r="7" spans="1:3" s="66" customFormat="1" x14ac:dyDescent="0.25">
      <c r="A7" s="47"/>
      <c r="B7" s="20"/>
      <c r="C7" s="2"/>
    </row>
    <row r="8" spans="1:3" x14ac:dyDescent="0.25">
      <c r="A8" s="40">
        <v>1</v>
      </c>
      <c r="B8" s="15" t="s">
        <v>91</v>
      </c>
      <c r="C8" s="46"/>
    </row>
    <row r="9" spans="1:3" x14ac:dyDescent="0.25">
      <c r="A9" s="33"/>
      <c r="B9" s="16"/>
      <c r="C9" s="24"/>
    </row>
    <row r="10" spans="1:3" x14ac:dyDescent="0.25">
      <c r="A10" s="33"/>
      <c r="B10" s="16"/>
      <c r="C10" s="24"/>
    </row>
    <row r="11" spans="1:3" x14ac:dyDescent="0.25">
      <c r="A11" s="40">
        <v>2</v>
      </c>
      <c r="B11" s="16" t="s">
        <v>89</v>
      </c>
      <c r="C11" s="46"/>
    </row>
    <row r="12" spans="1:3" x14ac:dyDescent="0.25">
      <c r="A12" s="40"/>
      <c r="B12" s="16"/>
      <c r="C12" s="46"/>
    </row>
    <row r="13" spans="1:3" x14ac:dyDescent="0.25">
      <c r="A13" s="40"/>
      <c r="B13" s="16"/>
      <c r="C13" s="46"/>
    </row>
    <row r="14" spans="1:3" x14ac:dyDescent="0.25">
      <c r="A14" s="40">
        <v>3</v>
      </c>
      <c r="B14" s="16" t="s">
        <v>92</v>
      </c>
      <c r="C14" s="46"/>
    </row>
    <row r="15" spans="1:3" x14ac:dyDescent="0.25">
      <c r="A15" s="40"/>
      <c r="B15" s="16"/>
      <c r="C15" s="46"/>
    </row>
    <row r="16" spans="1:3" x14ac:dyDescent="0.25">
      <c r="A16" s="40"/>
      <c r="B16" s="16"/>
      <c r="C16" s="46"/>
    </row>
    <row r="17" spans="1:8" x14ac:dyDescent="0.25">
      <c r="A17" s="40">
        <v>4</v>
      </c>
      <c r="B17" s="16" t="s">
        <v>93</v>
      </c>
      <c r="C17" s="46"/>
    </row>
    <row r="18" spans="1:8" x14ac:dyDescent="0.25">
      <c r="A18" s="40"/>
      <c r="B18" s="16"/>
      <c r="C18" s="46"/>
    </row>
    <row r="19" spans="1:8" x14ac:dyDescent="0.25">
      <c r="A19" s="40"/>
      <c r="B19" s="16"/>
      <c r="C19" s="46"/>
    </row>
    <row r="20" spans="1:8" x14ac:dyDescent="0.25">
      <c r="A20" s="40">
        <v>5</v>
      </c>
      <c r="B20" s="15" t="s">
        <v>131</v>
      </c>
      <c r="C20" s="46"/>
    </row>
    <row r="21" spans="1:8" x14ac:dyDescent="0.25">
      <c r="A21" s="40"/>
      <c r="B21" s="15"/>
      <c r="C21" s="48"/>
      <c r="D21" s="87"/>
      <c r="E21" s="65"/>
    </row>
    <row r="22" spans="1:8" x14ac:dyDescent="0.25">
      <c r="A22" s="40"/>
      <c r="B22" s="15"/>
      <c r="C22" s="48"/>
      <c r="D22" s="87"/>
      <c r="E22" s="65"/>
    </row>
    <row r="23" spans="1:8" x14ac:dyDescent="0.25">
      <c r="A23" s="40"/>
      <c r="B23" s="15"/>
      <c r="C23" s="48"/>
      <c r="D23" s="87"/>
      <c r="E23" s="65"/>
    </row>
    <row r="24" spans="1:8" x14ac:dyDescent="0.25">
      <c r="A24" s="40"/>
      <c r="B24" s="15"/>
      <c r="C24" s="48"/>
      <c r="D24" s="87"/>
      <c r="E24" s="65"/>
    </row>
    <row r="25" spans="1:8" x14ac:dyDescent="0.25">
      <c r="A25" s="39"/>
      <c r="B25" s="24"/>
      <c r="C25" s="48"/>
      <c r="D25" s="87"/>
      <c r="E25" s="65"/>
    </row>
    <row r="26" spans="1:8" x14ac:dyDescent="0.25">
      <c r="A26" s="39"/>
      <c r="B26" s="24"/>
      <c r="C26" s="48"/>
      <c r="D26" s="87"/>
      <c r="E26" s="65"/>
    </row>
    <row r="27" spans="1:8" x14ac:dyDescent="0.25">
      <c r="A27" s="39"/>
      <c r="B27" s="24"/>
      <c r="C27" s="48"/>
      <c r="D27" s="87"/>
      <c r="E27" s="65"/>
    </row>
    <row r="28" spans="1:8" x14ac:dyDescent="0.25">
      <c r="A28" s="39"/>
      <c r="B28" s="24"/>
      <c r="C28" s="48"/>
      <c r="D28" s="87"/>
      <c r="E28" s="65"/>
    </row>
    <row r="29" spans="1:8" x14ac:dyDescent="0.25">
      <c r="A29" s="39"/>
      <c r="B29" s="24"/>
      <c r="C29" s="48"/>
      <c r="D29" s="87"/>
      <c r="E29" s="65"/>
    </row>
    <row r="30" spans="1:8" x14ac:dyDescent="0.25">
      <c r="A30" s="39"/>
      <c r="B30" s="24"/>
      <c r="C30" s="48"/>
      <c r="D30" s="87"/>
      <c r="E30" s="65"/>
    </row>
    <row r="31" spans="1:8" x14ac:dyDescent="0.25">
      <c r="A31" s="39"/>
      <c r="B31" s="24"/>
      <c r="C31" s="48"/>
      <c r="D31" s="87"/>
      <c r="E31" s="65"/>
      <c r="G31" s="60">
        <v>7119000</v>
      </c>
    </row>
    <row r="32" spans="1:8" x14ac:dyDescent="0.25">
      <c r="A32" s="39"/>
      <c r="B32" s="24"/>
      <c r="C32" s="48"/>
      <c r="D32" s="87"/>
      <c r="E32" s="65"/>
      <c r="G32" s="60">
        <v>126000</v>
      </c>
      <c r="H32" s="89">
        <f>G32/G31</f>
        <v>1.7699115044247787E-2</v>
      </c>
    </row>
    <row r="33" spans="1:8" x14ac:dyDescent="0.25">
      <c r="A33" s="39"/>
      <c r="B33" s="24"/>
      <c r="C33" s="48"/>
      <c r="D33" s="87"/>
      <c r="E33" s="65"/>
      <c r="G33" s="60">
        <v>63000</v>
      </c>
      <c r="H33" s="89">
        <f>G33/G31</f>
        <v>8.8495575221238937E-3</v>
      </c>
    </row>
    <row r="34" spans="1:8" x14ac:dyDescent="0.25">
      <c r="A34" s="39"/>
      <c r="B34" s="24"/>
      <c r="C34" s="48"/>
      <c r="D34" s="87"/>
      <c r="E34" s="65"/>
    </row>
    <row r="35" spans="1:8" x14ac:dyDescent="0.25">
      <c r="A35" s="39"/>
      <c r="B35" s="24"/>
      <c r="C35" s="48"/>
      <c r="D35" s="87"/>
      <c r="E35" s="65"/>
    </row>
    <row r="36" spans="1:8" x14ac:dyDescent="0.25">
      <c r="A36" s="39"/>
      <c r="B36" s="24"/>
      <c r="C36" s="48"/>
      <c r="D36" s="87"/>
      <c r="E36" s="65"/>
    </row>
    <row r="37" spans="1:8" x14ac:dyDescent="0.25">
      <c r="A37" s="39"/>
      <c r="B37" s="24"/>
      <c r="C37" s="48"/>
      <c r="D37" s="87"/>
      <c r="E37" s="65"/>
    </row>
    <row r="38" spans="1:8" x14ac:dyDescent="0.25">
      <c r="A38" s="86"/>
      <c r="B38" s="24"/>
      <c r="C38" s="46"/>
      <c r="D38" s="60">
        <v>15</v>
      </c>
      <c r="E38" s="90">
        <v>0.02</v>
      </c>
      <c r="F38" s="90">
        <v>0.01</v>
      </c>
    </row>
    <row r="39" spans="1:8" s="75" customFormat="1" ht="30" customHeight="1" x14ac:dyDescent="0.25">
      <c r="A39" s="82"/>
      <c r="B39" s="76" t="s">
        <v>99</v>
      </c>
      <c r="C39" s="83"/>
      <c r="D39" s="88">
        <f>C39*1.15</f>
        <v>0</v>
      </c>
      <c r="E39" s="88">
        <f>D39*E38</f>
        <v>0</v>
      </c>
      <c r="F39" s="88">
        <f>D39*F38</f>
        <v>0</v>
      </c>
      <c r="G39" s="91">
        <f>SUM(D39:F39)</f>
        <v>0</v>
      </c>
    </row>
    <row r="40" spans="1:8" s="67" customFormat="1" ht="30" customHeight="1" x14ac:dyDescent="0.25">
      <c r="A40" s="84"/>
      <c r="B40" s="77" t="s">
        <v>88</v>
      </c>
      <c r="C40" s="85"/>
      <c r="D40" s="88">
        <f>C40*1.15</f>
        <v>0</v>
      </c>
      <c r="E40" s="88">
        <f>E39*1.15</f>
        <v>0</v>
      </c>
      <c r="F40" s="88">
        <f>F39*1.15</f>
        <v>0</v>
      </c>
      <c r="G40" s="91">
        <f>SUM(D40:F40)</f>
        <v>0</v>
      </c>
    </row>
    <row r="41" spans="1:8" x14ac:dyDescent="0.25">
      <c r="A41" s="53"/>
      <c r="B41" s="42"/>
      <c r="C41" s="4"/>
    </row>
  </sheetData>
  <printOptions horizontalCentered="1"/>
  <pageMargins left="0.51181102362204722" right="0.51181102362204722" top="0.98425196850393704" bottom="0.98425196850393704" header="0.31496062992125984" footer="0.31496062992125984"/>
  <pageSetup paperSize="9" scale="86" fitToHeight="0" orientation="portrait" r:id="rId1"/>
  <headerFooter>
    <oddHeader>&amp;LMSINGA LIBRARY DAC&amp;RELECTRICAL BILL OF QUANTITIES</oddHeader>
    <oddFooter>&amp;C&amp;P EE&amp;RRevision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Bill 1-DBs &amp; Retic</vt:lpstr>
      <vt:lpstr>Bill 2-UPS</vt:lpstr>
      <vt:lpstr>Bill 3-Gen</vt:lpstr>
      <vt:lpstr>Bill 4-ELP System</vt:lpstr>
      <vt:lpstr>Summary</vt:lpstr>
      <vt:lpstr>'Bill 1-DBs &amp; Retic'!Print_Area</vt:lpstr>
      <vt:lpstr>'Bill 2-UPS'!Print_Area</vt:lpstr>
      <vt:lpstr>'Bill 3-Gen'!Print_Area</vt:lpstr>
      <vt:lpstr>'Bill 4-ELP System'!Print_Area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Mthandeni</dc:creator>
  <cp:lastModifiedBy>Mazwi Mkile</cp:lastModifiedBy>
  <cp:lastPrinted>2023-07-10T11:39:36Z</cp:lastPrinted>
  <dcterms:created xsi:type="dcterms:W3CDTF">2020-03-31T12:19:35Z</dcterms:created>
  <dcterms:modified xsi:type="dcterms:W3CDTF">2024-02-14T10:20:57Z</dcterms:modified>
</cp:coreProperties>
</file>