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kom-my.sharepoint.com/personal/rickethm_eskom_co_za/Documents/Documents/CONTRACTS AND TENDERS/LINE HARDWARE new/Technical/"/>
    </mc:Choice>
  </mc:AlternateContent>
  <xr:revisionPtr revIDLastSave="32" documentId="8_{328F521B-2EE1-4D24-85AC-27B6AB007BD9}" xr6:coauthVersionLast="47" xr6:coauthVersionMax="47" xr10:uidLastSave="{C929D0DE-7652-4885-BFC4-75264EB62275}"/>
  <bookViews>
    <workbookView xWindow="-108" yWindow="-108" windowWidth="23256" windowHeight="12456" xr2:uid="{E62D2C64-4E30-475E-9A3A-4D091B594D00}"/>
  </bookViews>
  <sheets>
    <sheet name="A&amp;B Schedules" sheetId="2" r:id="rId1"/>
    <sheet name="Deviation Schedule" sheetId="3" r:id="rId2"/>
    <sheet name="Test Schedule" sheetId="4" r:id="rId3"/>
  </sheets>
  <definedNames>
    <definedName name="_xlnm.Print_Area" localSheetId="0">'A&amp;B Schedules'!$A$1:$G$65</definedName>
    <definedName name="_xlnm.Print_Area" localSheetId="1">'Deviation Schedule'!$A$1:$G$46</definedName>
    <definedName name="_xlnm.Print_Area" localSheetId="2">'Test Schedule'!$A$1:$G$23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A3" i="3"/>
  <c r="E30" i="2"/>
  <c r="E34" i="2"/>
  <c r="E20" i="2"/>
</calcChain>
</file>

<file path=xl/sharedStrings.xml><?xml version="1.0" encoding="utf-8"?>
<sst xmlns="http://schemas.openxmlformats.org/spreadsheetml/2006/main" count="185" uniqueCount="137">
  <si>
    <t>Technical Schedules A and B for</t>
  </si>
  <si>
    <t xml:space="preserve"> D-DT-3163 -BI Metal Lug</t>
  </si>
  <si>
    <r>
      <t xml:space="preserve">NB. UNIQUE SCHEDULES ARE TO BE COMPLETED </t>
    </r>
    <r>
      <rPr>
        <b/>
        <sz val="14"/>
        <color indexed="30"/>
        <rFont val="Arial"/>
        <family val="2"/>
      </rPr>
      <t xml:space="preserve">PER SAP NUMBER </t>
    </r>
    <r>
      <rPr>
        <b/>
        <sz val="14"/>
        <rFont val="Arial"/>
        <family val="2"/>
      </rPr>
      <t xml:space="preserve">LISTED BELOW </t>
    </r>
  </si>
  <si>
    <t>NB. SUPPLIERS TO CONFIRM ADHERENCE TO THE LATEST PUBLISHED REVISION OF ALL APPLICABLE ESKOM DRAWINGS</t>
  </si>
  <si>
    <t>Sap Number</t>
  </si>
  <si>
    <t>Description</t>
  </si>
  <si>
    <t>SANS Specification</t>
  </si>
  <si>
    <t>CONNECTOR,LUG:AL/CU FOX/35 M12 0 DEG</t>
  </si>
  <si>
    <t>SANS 61284</t>
  </si>
  <si>
    <t>CONNECTOR,LUG:AL/CU MINK/PINE M12 0 DEG</t>
  </si>
  <si>
    <t>CONNECTOR,LUG:AL/CU OAK/HARE M12 0 DEG</t>
  </si>
  <si>
    <t>Note: the type test report shall be in accordance with SANS 50483, however the type test report based on NRS can be accepted with stated deviations on deviation schedule</t>
  </si>
  <si>
    <t>Schedule A:  Purchasers specific requirements</t>
  </si>
  <si>
    <t>Schedule B:  Guarantees and technical particulars of equipment offered</t>
  </si>
  <si>
    <r>
      <t>Item</t>
    </r>
    <r>
      <rPr>
        <b/>
        <sz val="10"/>
        <rFont val="Times New Roman"/>
        <family val="1"/>
      </rPr>
      <t> </t>
    </r>
  </si>
  <si>
    <t>Requirements</t>
  </si>
  <si>
    <t>Schedule A</t>
  </si>
  <si>
    <t>Schedule B</t>
  </si>
  <si>
    <t>Product Information</t>
  </si>
  <si>
    <t>·</t>
  </si>
  <si>
    <t>Purchasing details</t>
  </si>
  <si>
    <t>1.1.1</t>
  </si>
  <si>
    <t>Eskom SAP No (Select from the drop down)</t>
  </si>
  <si>
    <t>xxxxxxxxxx</t>
  </si>
  <si>
    <t>1.1.2</t>
  </si>
  <si>
    <t>Manufacturer</t>
  </si>
  <si>
    <t>Manufacturer name</t>
  </si>
  <si>
    <t>1.1.3</t>
  </si>
  <si>
    <t>Manufacturer's Product Code</t>
  </si>
  <si>
    <t>Specify Code</t>
  </si>
  <si>
    <t>1.1.4</t>
  </si>
  <si>
    <t>Manufacturer's Drawing number &amp; Revision number</t>
  </si>
  <si>
    <t>Specify No and Rev</t>
  </si>
  <si>
    <t>1.1.5</t>
  </si>
  <si>
    <r>
      <t>Manufacturer's physical unique identifier</t>
    </r>
    <r>
      <rPr>
        <sz val="10"/>
        <rFont val="Arial"/>
        <family val="2"/>
      </rPr>
      <t xml:space="preserve"> and knurl marks indelibly marked on product body</t>
    </r>
  </si>
  <si>
    <t>Specify markings</t>
  </si>
  <si>
    <t>1.2</t>
  </si>
  <si>
    <t>Compliance to Eskom Buyer's Guide Drawings</t>
  </si>
  <si>
    <t>1.2.1</t>
  </si>
  <si>
    <t>Terminal Lug , Compression, Pre-Insulated and Bi-Metal (Aluminium to Cupper)</t>
  </si>
  <si>
    <t xml:space="preserve"> Eskom D DT-3163</t>
  </si>
  <si>
    <t>YES</t>
  </si>
  <si>
    <t>1.2.2</t>
  </si>
  <si>
    <t>Bimetal</t>
  </si>
  <si>
    <t>Aluminium To Copper</t>
  </si>
  <si>
    <t>1.2.3</t>
  </si>
  <si>
    <t xml:space="preserve">Conductor Connection: </t>
  </si>
  <si>
    <t>Crimp Compression Circumferential</t>
  </si>
  <si>
    <t>1.2.4</t>
  </si>
  <si>
    <t>Palm Hole</t>
  </si>
  <si>
    <t>Fitted With A Copper Insert</t>
  </si>
  <si>
    <t>1.2.5</t>
  </si>
  <si>
    <t>Conductor</t>
  </si>
  <si>
    <t>1.2.6</t>
  </si>
  <si>
    <t xml:space="preserve">Palm Hole Bolt Clearance  </t>
  </si>
  <si>
    <t>M12</t>
  </si>
  <si>
    <t>1.2.7</t>
  </si>
  <si>
    <t>Lug angle</t>
  </si>
  <si>
    <t>1.2.8</t>
  </si>
  <si>
    <t xml:space="preserve">Filled with jointing compound and capped </t>
  </si>
  <si>
    <t xml:space="preserve"> Eskom DDT-3163</t>
  </si>
  <si>
    <t>1.2.9</t>
  </si>
  <si>
    <t>For use with hydraulic crimping tool and Die size</t>
  </si>
  <si>
    <t>1.3</t>
  </si>
  <si>
    <t>Mechanical Properties</t>
  </si>
  <si>
    <t>(add this as a requirement for compliance with DDT3116)</t>
  </si>
  <si>
    <t>1.3.1</t>
  </si>
  <si>
    <t>Material ( Aluminium and copper) - Bi-metal fitting as per buyers guide drawing</t>
  </si>
  <si>
    <t>1.3.2</t>
  </si>
  <si>
    <t>Material compound -  Electrical jointing compound as per buyers guide drawing</t>
  </si>
  <si>
    <t>Documentation (to be submitted with tender)</t>
  </si>
  <si>
    <t>Note:  All documentation to also be provided in electronic format.</t>
  </si>
  <si>
    <t>2.1</t>
  </si>
  <si>
    <t>General</t>
  </si>
  <si>
    <t>2.1.1</t>
  </si>
  <si>
    <t>Approved Manufacturer Drawings showing markings and dimensions</t>
  </si>
  <si>
    <t>1 Set submitted</t>
  </si>
  <si>
    <t>2.2</t>
  </si>
  <si>
    <t>Test Reports (Iin accordance with SANS 50483- 4,5 and 6)</t>
  </si>
  <si>
    <t>Required</t>
  </si>
  <si>
    <t>2.2.1</t>
  </si>
  <si>
    <t>Has the relevant signed mandatory test schedule been submitted.</t>
  </si>
  <si>
    <t xml:space="preserve">Signed Test Schedule Submitted </t>
  </si>
  <si>
    <t>2.2.2</t>
  </si>
  <si>
    <t>Are all non-metallic components to satisfy the glow-wire test requirements.</t>
  </si>
  <si>
    <t xml:space="preserve"> As per  IEC 695-2-1/1</t>
  </si>
  <si>
    <t>YES/NO</t>
  </si>
  <si>
    <t>2.2.3</t>
  </si>
  <si>
    <t>Type test at min failing load and certificate valid sample test certificate to be provided for the production run associated with each delivery</t>
  </si>
  <si>
    <t xml:space="preserve">Signed Test Report Submitted </t>
  </si>
  <si>
    <t>Packaging</t>
  </si>
  <si>
    <t>3.1</t>
  </si>
  <si>
    <t xml:space="preserve">Individually sealed </t>
  </si>
  <si>
    <t>each</t>
  </si>
  <si>
    <t>3.2</t>
  </si>
  <si>
    <t>Corrosion and mechanical damage protection</t>
  </si>
  <si>
    <t>Yes/No</t>
  </si>
  <si>
    <t>3.3</t>
  </si>
  <si>
    <t xml:space="preserve">Information to appear on a bulk package
• the name of the manufacturer;
• the fitting reference and size;
• the number of fittings per package;
• the purchaser's order number; and
• The date of manufacture.
</t>
  </si>
  <si>
    <t>Yes</t>
  </si>
  <si>
    <t>3.4</t>
  </si>
  <si>
    <t>Packaging material, method and maximum quantity, not exceeding 30kg.</t>
  </si>
  <si>
    <t>Supplier to provide details</t>
  </si>
  <si>
    <t>3.5</t>
  </si>
  <si>
    <t>Markings to be stipulated.</t>
  </si>
  <si>
    <t>3.6</t>
  </si>
  <si>
    <t>Installation instructions provided in packaging.</t>
  </si>
  <si>
    <t>Deviations to any of the stated requirements are to be captured on the Deviation Schedule.</t>
  </si>
  <si>
    <t>SUPPLIER SIGNATURES</t>
  </si>
  <si>
    <t xml:space="preserve">         </t>
  </si>
  <si>
    <t>Name (Print)</t>
  </si>
  <si>
    <t>Company name</t>
  </si>
  <si>
    <t>Sign</t>
  </si>
  <si>
    <t>Date</t>
  </si>
  <si>
    <t>Deviation schedule</t>
  </si>
  <si>
    <t>Any deviations offered to this specification shall be listed below with reasons for deviation.  In addition, evidence shall be provided that the proposed deviation will at least be more cost-effective that that specified by Eskom.</t>
  </si>
  <si>
    <t>Item</t>
  </si>
  <si>
    <t>Clause</t>
  </si>
  <si>
    <t>Description of Deviation</t>
  </si>
  <si>
    <t>Test Report Schedule</t>
  </si>
  <si>
    <t>The test reports are required for the selected SAP number listed on this sheet.</t>
  </si>
  <si>
    <t>Standard</t>
  </si>
  <si>
    <t xml:space="preserve">Clause </t>
  </si>
  <si>
    <t>Report No.</t>
  </si>
  <si>
    <t>Dimension and Material verification</t>
  </si>
  <si>
    <t>Damage and Failure load test</t>
  </si>
  <si>
    <t>11.3.1</t>
  </si>
  <si>
    <t>Tensile test</t>
  </si>
  <si>
    <t>11.5.1</t>
  </si>
  <si>
    <t>Heat cycle test</t>
  </si>
  <si>
    <t>Short-circuit test</t>
  </si>
  <si>
    <t>13.2.2</t>
  </si>
  <si>
    <t>Corrosion test</t>
  </si>
  <si>
    <t>SAP No: 0554114</t>
  </si>
  <si>
    <t>SAP No:   0554114</t>
  </si>
  <si>
    <t>ESKOM TENDER E2719DXLIMOU</t>
  </si>
  <si>
    <t>E2719DXLIMOU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</si>
</sst>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sz val="10"/>
      <name val="Symbol"/>
      <family val="1"/>
      <charset val="2"/>
    </font>
    <font>
      <b/>
      <sz val="13"/>
      <name val="Arial"/>
      <family val="2"/>
    </font>
    <font>
      <b/>
      <sz val="14"/>
      <color indexed="30"/>
      <name val="Arial"/>
      <family val="2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67">
    <xf numFmtId="0" fontId="0" fillId="0" borderId="0" xfId="0"/>
    <xf numFmtId="0" fontId="4" fillId="0" borderId="0" xfId="1" applyFont="1" applyAlignment="1">
      <alignment horizontal="lef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justify" vertical="top" wrapText="1"/>
    </xf>
    <xf numFmtId="0" fontId="5" fillId="0" borderId="0" xfId="1" applyFont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2" xfId="1" applyBorder="1" applyAlignment="1">
      <alignment horizontal="center" vertical="top" wrapText="1"/>
    </xf>
    <xf numFmtId="0" fontId="1" fillId="0" borderId="0" xfId="1" applyAlignment="1">
      <alignment vertical="top" wrapText="1"/>
    </xf>
    <xf numFmtId="0" fontId="1" fillId="0" borderId="0" xfId="1" applyAlignment="1">
      <alignment horizontal="right" vertical="top" wrapText="1"/>
    </xf>
    <xf numFmtId="0" fontId="1" fillId="0" borderId="0" xfId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3" xfId="1" applyFont="1" applyBorder="1" applyAlignment="1">
      <alignment horizontal="center" vertical="top" wrapText="1"/>
    </xf>
    <xf numFmtId="0" fontId="1" fillId="2" borderId="4" xfId="1" applyFill="1" applyBorder="1" applyProtection="1">
      <protection locked="0"/>
    </xf>
    <xf numFmtId="0" fontId="1" fillId="2" borderId="5" xfId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7" fillId="0" borderId="0" xfId="1" applyFont="1" applyAlignment="1">
      <alignment vertical="top"/>
    </xf>
    <xf numFmtId="0" fontId="7" fillId="0" borderId="0" xfId="1" applyFont="1" applyAlignment="1">
      <alignment horizontal="right" vertical="top"/>
    </xf>
    <xf numFmtId="0" fontId="7" fillId="0" borderId="0" xfId="1" applyFont="1" applyAlignment="1">
      <alignment horizontal="center" vertical="top"/>
    </xf>
    <xf numFmtId="0" fontId="1" fillId="0" borderId="0" xfId="1" applyAlignment="1">
      <alignment horizontal="left" vertical="top" wrapText="1"/>
    </xf>
    <xf numFmtId="0" fontId="1" fillId="0" borderId="7" xfId="1" applyBorder="1" applyAlignment="1">
      <alignment horizontal="center" vertical="top" wrapText="1"/>
    </xf>
    <xf numFmtId="0" fontId="1" fillId="0" borderId="8" xfId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1" fillId="0" borderId="8" xfId="1" applyBorder="1" applyAlignment="1">
      <alignment vertical="top" wrapText="1"/>
    </xf>
    <xf numFmtId="0" fontId="1" fillId="0" borderId="9" xfId="1" applyBorder="1" applyAlignment="1">
      <alignment horizontal="left" vertical="top" wrapText="1"/>
    </xf>
    <xf numFmtId="0" fontId="1" fillId="2" borderId="10" xfId="1" applyFill="1" applyBorder="1" applyAlignment="1" applyProtection="1">
      <alignment horizontal="center" vertical="top" wrapText="1"/>
      <protection locked="0"/>
    </xf>
    <xf numFmtId="0" fontId="1" fillId="0" borderId="3" xfId="1" applyBorder="1" applyAlignment="1">
      <alignment horizontal="center" vertical="top" wrapText="1"/>
    </xf>
    <xf numFmtId="0" fontId="7" fillId="0" borderId="3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0" fillId="0" borderId="12" xfId="0" applyBorder="1" applyAlignment="1">
      <alignment horizontal="center"/>
    </xf>
    <xf numFmtId="0" fontId="3" fillId="0" borderId="12" xfId="1" applyFont="1" applyBorder="1" applyAlignment="1">
      <alignment horizontal="center" vertical="top" wrapText="1"/>
    </xf>
    <xf numFmtId="0" fontId="1" fillId="0" borderId="13" xfId="1" applyBorder="1" applyAlignment="1">
      <alignment horizontal="left" vertical="top" wrapText="1"/>
    </xf>
    <xf numFmtId="0" fontId="8" fillId="0" borderId="14" xfId="1" applyFont="1" applyBorder="1" applyAlignment="1">
      <alignment horizontal="center" vertical="top" wrapText="1"/>
    </xf>
    <xf numFmtId="0" fontId="1" fillId="0" borderId="14" xfId="1" applyBorder="1" applyAlignment="1">
      <alignment horizontal="justify" vertical="top" wrapText="1"/>
    </xf>
    <xf numFmtId="0" fontId="1" fillId="0" borderId="14" xfId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164" fontId="1" fillId="0" borderId="14" xfId="1" applyNumberFormat="1" applyBorder="1" applyAlignment="1">
      <alignment horizontal="center" vertical="top" wrapText="1"/>
    </xf>
    <xf numFmtId="0" fontId="1" fillId="0" borderId="0" xfId="1" quotePrefix="1" applyAlignment="1">
      <alignment vertical="top" wrapText="1"/>
    </xf>
    <xf numFmtId="0" fontId="1" fillId="0" borderId="0" xfId="1" quotePrefix="1" applyAlignment="1">
      <alignment horizontal="center" vertical="top" wrapText="1"/>
    </xf>
    <xf numFmtId="0" fontId="8" fillId="0" borderId="15" xfId="1" applyFont="1" applyBorder="1" applyAlignment="1">
      <alignment horizontal="center" vertical="top" wrapText="1"/>
    </xf>
    <xf numFmtId="0" fontId="1" fillId="0" borderId="15" xfId="1" applyBorder="1" applyAlignment="1">
      <alignment vertical="top" wrapText="1"/>
    </xf>
    <xf numFmtId="0" fontId="1" fillId="0" borderId="15" xfId="1" applyBorder="1" applyAlignment="1">
      <alignment horizontal="center" vertical="top" wrapText="1"/>
    </xf>
    <xf numFmtId="0" fontId="8" fillId="0" borderId="16" xfId="1" applyFont="1" applyBorder="1" applyAlignment="1">
      <alignment horizontal="center" vertical="top" wrapText="1"/>
    </xf>
    <xf numFmtId="0" fontId="1" fillId="0" borderId="16" xfId="1" applyBorder="1" applyAlignment="1">
      <alignment horizontal="center" vertical="top" wrapText="1"/>
    </xf>
    <xf numFmtId="0" fontId="3" fillId="0" borderId="17" xfId="1" applyFont="1" applyBorder="1" applyAlignment="1">
      <alignment horizontal="center" vertical="top" wrapText="1"/>
    </xf>
    <xf numFmtId="0" fontId="1" fillId="0" borderId="18" xfId="1" applyBorder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9" fillId="0" borderId="0" xfId="1" applyFont="1" applyAlignment="1">
      <alignment horizontal="center"/>
    </xf>
    <xf numFmtId="0" fontId="13" fillId="0" borderId="8" xfId="1" applyFont="1" applyBorder="1" applyAlignment="1">
      <alignment horizontal="left" vertical="center" wrapText="1"/>
    </xf>
    <xf numFmtId="0" fontId="12" fillId="0" borderId="0" xfId="0" applyFont="1"/>
    <xf numFmtId="0" fontId="0" fillId="0" borderId="8" xfId="0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top" wrapText="1"/>
    </xf>
    <xf numFmtId="0" fontId="1" fillId="0" borderId="19" xfId="1" applyBorder="1" applyAlignment="1">
      <alignment horizontal="center" vertical="top" wrapText="1"/>
    </xf>
    <xf numFmtId="0" fontId="3" fillId="0" borderId="20" xfId="1" applyFont="1" applyBorder="1" applyAlignment="1">
      <alignment horizontal="left" vertical="top" wrapText="1"/>
    </xf>
    <xf numFmtId="0" fontId="1" fillId="2" borderId="21" xfId="1" applyFill="1" applyBorder="1" applyAlignment="1" applyProtection="1">
      <alignment horizontal="center" vertical="top" wrapText="1"/>
      <protection locked="0"/>
    </xf>
    <xf numFmtId="0" fontId="1" fillId="2" borderId="22" xfId="1" applyFill="1" applyBorder="1" applyAlignment="1" applyProtection="1">
      <alignment horizontal="center" vertical="top" wrapText="1"/>
      <protection locked="0"/>
    </xf>
    <xf numFmtId="0" fontId="3" fillId="0" borderId="23" xfId="1" applyFont="1" applyBorder="1" applyAlignment="1">
      <alignment horizontal="left" vertical="top" wrapText="1"/>
    </xf>
    <xf numFmtId="0" fontId="15" fillId="0" borderId="19" xfId="1" applyFont="1" applyBorder="1" applyAlignment="1">
      <alignment horizontal="center" vertical="top" wrapText="1"/>
    </xf>
    <xf numFmtId="0" fontId="16" fillId="0" borderId="24" xfId="1" applyFont="1" applyBorder="1" applyAlignment="1">
      <alignment horizontal="center" vertical="top" wrapText="1"/>
    </xf>
    <xf numFmtId="0" fontId="1" fillId="0" borderId="14" xfId="1" applyBorder="1" applyAlignment="1">
      <alignment vertical="top" wrapText="1"/>
    </xf>
    <xf numFmtId="0" fontId="3" fillId="0" borderId="24" xfId="1" applyFont="1" applyBorder="1" applyAlignment="1">
      <alignment horizontal="center" vertical="top" wrapText="1"/>
    </xf>
    <xf numFmtId="0" fontId="3" fillId="0" borderId="19" xfId="1" applyFont="1" applyBorder="1" applyAlignment="1">
      <alignment horizontal="center" vertical="top" wrapText="1"/>
    </xf>
    <xf numFmtId="0" fontId="1" fillId="0" borderId="25" xfId="1" quotePrefix="1" applyBorder="1" applyAlignment="1">
      <alignment horizontal="left" vertical="center" wrapText="1"/>
    </xf>
    <xf numFmtId="0" fontId="1" fillId="0" borderId="26" xfId="1" applyBorder="1" applyAlignment="1">
      <alignment horizontal="center" vertical="center" wrapText="1"/>
    </xf>
    <xf numFmtId="0" fontId="1" fillId="0" borderId="25" xfId="1" applyBorder="1" applyAlignment="1">
      <alignment horizontal="left" vertical="top" wrapText="1"/>
    </xf>
    <xf numFmtId="0" fontId="1" fillId="0" borderId="2" xfId="1" applyBorder="1" applyAlignment="1">
      <alignment vertical="top" wrapText="1"/>
    </xf>
    <xf numFmtId="0" fontId="1" fillId="2" borderId="26" xfId="1" applyFill="1" applyBorder="1" applyAlignment="1" applyProtection="1">
      <alignment horizontal="center" vertical="top" wrapText="1"/>
      <protection locked="0"/>
    </xf>
    <xf numFmtId="0" fontId="3" fillId="0" borderId="23" xfId="1" applyFont="1" applyBorder="1" applyAlignment="1">
      <alignment horizontal="left" vertical="center" wrapText="1"/>
    </xf>
    <xf numFmtId="0" fontId="8" fillId="0" borderId="19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top" wrapText="1"/>
    </xf>
    <xf numFmtId="0" fontId="1" fillId="0" borderId="27" xfId="1" applyBorder="1" applyAlignment="1">
      <alignment horizontal="center" vertical="top" wrapText="1"/>
    </xf>
    <xf numFmtId="0" fontId="3" fillId="0" borderId="8" xfId="1" applyFont="1" applyBorder="1" applyAlignment="1">
      <alignment horizontal="left" vertical="top" wrapText="1"/>
    </xf>
    <xf numFmtId="0" fontId="1" fillId="0" borderId="8" xfId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top" wrapText="1"/>
    </xf>
    <xf numFmtId="0" fontId="1" fillId="0" borderId="19" xfId="1" applyBorder="1" applyAlignment="1">
      <alignment vertical="top" wrapText="1"/>
    </xf>
    <xf numFmtId="0" fontId="1" fillId="2" borderId="24" xfId="1" applyFill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>
      <alignment horizontal="left" vertical="center" wrapText="1"/>
    </xf>
    <xf numFmtId="0" fontId="1" fillId="0" borderId="27" xfId="1" applyBorder="1" applyAlignment="1">
      <alignment vertical="top" wrapText="1"/>
    </xf>
    <xf numFmtId="0" fontId="13" fillId="0" borderId="8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/>
    <xf numFmtId="0" fontId="3" fillId="0" borderId="28" xfId="1" applyFont="1" applyBorder="1" applyAlignment="1">
      <alignment horizontal="left" vertical="top" wrapText="1"/>
    </xf>
    <xf numFmtId="0" fontId="1" fillId="0" borderId="29" xfId="1" applyBorder="1" applyAlignment="1">
      <alignment vertical="top" wrapText="1"/>
    </xf>
    <xf numFmtId="0" fontId="3" fillId="0" borderId="25" xfId="1" applyFont="1" applyBorder="1" applyAlignment="1">
      <alignment horizontal="left" vertical="top" wrapText="1"/>
    </xf>
    <xf numFmtId="0" fontId="1" fillId="0" borderId="30" xfId="1" applyBorder="1" applyAlignment="1">
      <alignment horizontal="left" vertical="top" wrapText="1"/>
    </xf>
    <xf numFmtId="0" fontId="8" fillId="0" borderId="31" xfId="1" applyFont="1" applyBorder="1" applyAlignment="1">
      <alignment horizontal="center" vertical="top" wrapText="1"/>
    </xf>
    <xf numFmtId="0" fontId="3" fillId="0" borderId="32" xfId="1" applyFont="1" applyBorder="1" applyAlignment="1">
      <alignment horizontal="left" vertical="top" wrapText="1"/>
    </xf>
    <xf numFmtId="0" fontId="3" fillId="0" borderId="26" xfId="1" applyFont="1" applyBorder="1" applyAlignment="1">
      <alignment horizontal="center" vertical="top" wrapText="1"/>
    </xf>
    <xf numFmtId="0" fontId="3" fillId="0" borderId="9" xfId="1" applyFont="1" applyBorder="1" applyAlignment="1">
      <alignment horizontal="left" vertical="top" wrapText="1"/>
    </xf>
    <xf numFmtId="0" fontId="1" fillId="0" borderId="8" xfId="1" applyBorder="1" applyAlignment="1">
      <alignment horizontal="left" wrapText="1"/>
    </xf>
    <xf numFmtId="0" fontId="1" fillId="3" borderId="34" xfId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wrapText="1"/>
    </xf>
    <xf numFmtId="0" fontId="3" fillId="0" borderId="14" xfId="1" applyFont="1" applyBorder="1" applyAlignment="1">
      <alignment horizontal="center" vertical="top" wrapText="1"/>
    </xf>
    <xf numFmtId="0" fontId="3" fillId="0" borderId="27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1" fillId="0" borderId="8" xfId="1" applyBorder="1" applyAlignment="1">
      <alignment horizontal="left" vertical="top" wrapText="1"/>
    </xf>
    <xf numFmtId="0" fontId="1" fillId="0" borderId="8" xfId="0" applyFont="1" applyBorder="1" applyAlignment="1">
      <alignment horizontal="left" wrapText="1"/>
    </xf>
    <xf numFmtId="0" fontId="2" fillId="0" borderId="0" xfId="1" applyFont="1" applyAlignment="1">
      <alignment horizontal="center" vertical="top" wrapText="1"/>
    </xf>
    <xf numFmtId="0" fontId="3" fillId="0" borderId="40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41" xfId="1" applyFont="1" applyBorder="1" applyAlignment="1">
      <alignment horizontal="left" vertical="top" wrapText="1"/>
    </xf>
    <xf numFmtId="0" fontId="3" fillId="0" borderId="42" xfId="1" applyFont="1" applyBorder="1" applyAlignment="1">
      <alignment horizontal="left" vertical="top" wrapText="1"/>
    </xf>
    <xf numFmtId="0" fontId="2" fillId="0" borderId="33" xfId="1" applyFont="1" applyBorder="1" applyAlignment="1">
      <alignment horizontal="center" vertical="top" wrapText="1"/>
    </xf>
    <xf numFmtId="0" fontId="0" fillId="0" borderId="43" xfId="0" applyBorder="1" applyAlignment="1">
      <alignment horizontal="center" vertical="top" wrapText="1"/>
    </xf>
    <xf numFmtId="0" fontId="0" fillId="0" borderId="39" xfId="0" applyBorder="1" applyAlignment="1">
      <alignment horizontal="center" vertical="top" wrapText="1"/>
    </xf>
    <xf numFmtId="0" fontId="1" fillId="0" borderId="43" xfId="1" applyBorder="1" applyAlignment="1">
      <alignment vertical="top" wrapText="1"/>
    </xf>
    <xf numFmtId="0" fontId="0" fillId="0" borderId="43" xfId="0" applyBorder="1"/>
    <xf numFmtId="0" fontId="0" fillId="0" borderId="39" xfId="0" applyBorder="1"/>
    <xf numFmtId="0" fontId="1" fillId="0" borderId="43" xfId="1" applyBorder="1" applyAlignment="1">
      <alignment horizontal="left" vertical="top" wrapText="1"/>
    </xf>
    <xf numFmtId="0" fontId="17" fillId="0" borderId="43" xfId="0" applyFont="1" applyBorder="1" applyAlignment="1">
      <alignment horizontal="left" vertical="top" wrapText="1"/>
    </xf>
    <xf numFmtId="0" fontId="17" fillId="0" borderId="39" xfId="0" applyFont="1" applyBorder="1" applyAlignment="1">
      <alignment horizontal="left" vertical="top" wrapText="1"/>
    </xf>
    <xf numFmtId="0" fontId="3" fillId="0" borderId="12" xfId="1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" fillId="0" borderId="35" xfId="1" applyBorder="1" applyAlignment="1">
      <alignment horizontal="center" vertical="top" wrapText="1"/>
    </xf>
    <xf numFmtId="0" fontId="1" fillId="0" borderId="36" xfId="1" applyBorder="1" applyAlignment="1">
      <alignment horizontal="center" vertical="top" wrapText="1"/>
    </xf>
    <xf numFmtId="0" fontId="1" fillId="0" borderId="37" xfId="1" applyBorder="1" applyAlignment="1">
      <alignment horizontal="center" vertical="top" wrapText="1"/>
    </xf>
    <xf numFmtId="0" fontId="1" fillId="0" borderId="38" xfId="1" applyBorder="1" applyAlignment="1">
      <alignment horizontal="center" vertical="top" wrapText="1"/>
    </xf>
    <xf numFmtId="0" fontId="1" fillId="0" borderId="31" xfId="1" applyBorder="1" applyAlignment="1">
      <alignment horizontal="center" vertical="top" wrapText="1"/>
    </xf>
    <xf numFmtId="0" fontId="1" fillId="0" borderId="32" xfId="1" applyBorder="1" applyAlignment="1">
      <alignment horizontal="center" vertical="top" wrapText="1"/>
    </xf>
    <xf numFmtId="0" fontId="3" fillId="0" borderId="44" xfId="1" applyFont="1" applyBorder="1" applyAlignment="1">
      <alignment horizontal="left" vertical="top" wrapText="1"/>
    </xf>
    <xf numFmtId="0" fontId="3" fillId="0" borderId="45" xfId="1" applyFont="1" applyBorder="1" applyAlignment="1">
      <alignment horizontal="left" vertical="top" wrapText="1"/>
    </xf>
    <xf numFmtId="0" fontId="0" fillId="0" borderId="43" xfId="0" applyBorder="1" applyAlignment="1">
      <alignment wrapText="1"/>
    </xf>
    <xf numFmtId="0" fontId="0" fillId="0" borderId="39" xfId="0" applyBorder="1" applyAlignment="1">
      <alignment wrapText="1"/>
    </xf>
    <xf numFmtId="0" fontId="2" fillId="0" borderId="39" xfId="1" applyFont="1" applyBorder="1" applyAlignment="1">
      <alignment horizontal="center" vertical="top" wrapText="1"/>
    </xf>
    <xf numFmtId="0" fontId="7" fillId="0" borderId="40" xfId="1" applyFont="1" applyBorder="1" applyAlignment="1">
      <alignment horizontal="justify" vertical="top" wrapText="1"/>
    </xf>
    <xf numFmtId="0" fontId="7" fillId="0" borderId="11" xfId="1" applyFont="1" applyBorder="1" applyAlignment="1">
      <alignment horizontal="justify" vertical="top" wrapText="1"/>
    </xf>
    <xf numFmtId="0" fontId="3" fillId="0" borderId="37" xfId="1" applyFont="1" applyBorder="1" applyAlignment="1">
      <alignment horizontal="left" vertical="top" wrapText="1"/>
    </xf>
    <xf numFmtId="0" fontId="3" fillId="0" borderId="38" xfId="1" applyFont="1" applyBorder="1" applyAlignment="1">
      <alignment horizontal="left" vertical="top" wrapText="1"/>
    </xf>
    <xf numFmtId="0" fontId="3" fillId="0" borderId="0" xfId="1" applyFont="1" applyAlignment="1">
      <alignment vertical="top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center" vertical="top"/>
    </xf>
    <xf numFmtId="0" fontId="16" fillId="0" borderId="0" xfId="1" quotePrefix="1" applyFont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4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42" xfId="1" applyFont="1" applyBorder="1" applyAlignment="1">
      <alignment horizontal="left" vertical="center" wrapText="1"/>
    </xf>
    <xf numFmtId="0" fontId="7" fillId="0" borderId="37" xfId="1" applyFont="1" applyBorder="1" applyAlignment="1">
      <alignment horizontal="justify" vertical="top" wrapText="1"/>
    </xf>
    <xf numFmtId="0" fontId="7" fillId="0" borderId="0" xfId="1" applyFont="1" applyAlignment="1">
      <alignment horizontal="justify" vertical="top" wrapText="1"/>
    </xf>
    <xf numFmtId="0" fontId="7" fillId="0" borderId="38" xfId="1" applyFont="1" applyBorder="1" applyAlignment="1">
      <alignment horizontal="justify" vertical="top" wrapText="1"/>
    </xf>
    <xf numFmtId="0" fontId="3" fillId="0" borderId="37" xfId="1" applyFont="1" applyBorder="1" applyAlignment="1">
      <alignment horizontal="left" vertical="center" wrapText="1"/>
    </xf>
    <xf numFmtId="0" fontId="3" fillId="0" borderId="38" xfId="1" applyFont="1" applyBorder="1" applyAlignment="1">
      <alignment horizontal="left" vertical="center" wrapText="1"/>
    </xf>
    <xf numFmtId="0" fontId="1" fillId="2" borderId="46" xfId="1" applyFill="1" applyBorder="1" applyAlignment="1" applyProtection="1">
      <alignment horizontal="center"/>
      <protection locked="0"/>
    </xf>
    <xf numFmtId="0" fontId="1" fillId="2" borderId="47" xfId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center"/>
    </xf>
    <xf numFmtId="0" fontId="1" fillId="0" borderId="40" xfId="1" applyBorder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11" xfId="1" applyBorder="1" applyAlignment="1">
      <alignment horizontal="center" vertical="top" wrapText="1"/>
    </xf>
    <xf numFmtId="0" fontId="3" fillId="0" borderId="40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left" vertical="top" wrapText="1"/>
    </xf>
    <xf numFmtId="0" fontId="1" fillId="2" borderId="50" xfId="1" applyFill="1" applyBorder="1" applyAlignment="1" applyProtection="1">
      <alignment horizontal="center"/>
      <protection locked="0"/>
    </xf>
    <xf numFmtId="0" fontId="1" fillId="2" borderId="51" xfId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left"/>
    </xf>
    <xf numFmtId="0" fontId="1" fillId="2" borderId="48" xfId="1" applyFill="1" applyBorder="1" applyAlignment="1" applyProtection="1">
      <alignment horizontal="center"/>
      <protection locked="0"/>
    </xf>
    <xf numFmtId="0" fontId="1" fillId="2" borderId="49" xfId="1" applyFill="1" applyBorder="1" applyAlignment="1" applyProtection="1">
      <alignment horizontal="center"/>
      <protection locked="0"/>
    </xf>
    <xf numFmtId="0" fontId="19" fillId="0" borderId="0" xfId="1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7" fillId="0" borderId="0" xfId="1" applyFont="1" applyAlignment="1">
      <alignment horizontal="left" vertical="top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1" applyAlignment="1">
      <alignment horizontal="center" vertical="top" wrapText="1"/>
    </xf>
  </cellXfs>
  <cellStyles count="2">
    <cellStyle name="Normal" xfId="0" builtinId="0"/>
    <cellStyle name="Normal 2" xfId="1" xr:uid="{04E2C68C-C486-4EB6-803B-3D100CD0DDBC}"/>
  </cellStyles>
  <dxfs count="18"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DC06C-72A7-478D-9B31-1B7238C760DB}">
  <sheetPr codeName="Sheet2">
    <pageSetUpPr fitToPage="1"/>
  </sheetPr>
  <dimension ref="A1:V65"/>
  <sheetViews>
    <sheetView tabSelected="1" view="pageBreakPreview" zoomScale="60" zoomScaleNormal="90" workbookViewId="0">
      <selection activeCell="E24" sqref="E24"/>
    </sheetView>
  </sheetViews>
  <sheetFormatPr defaultRowHeight="14.4" x14ac:dyDescent="0.3"/>
  <cols>
    <col min="2" max="2" width="12.77734375" customWidth="1"/>
    <col min="3" max="3" width="5" customWidth="1"/>
    <col min="4" max="4" width="40.44140625" customWidth="1"/>
    <col min="5" max="5" width="19.5546875" style="100" customWidth="1"/>
    <col min="6" max="6" width="28" customWidth="1"/>
    <col min="7" max="7" width="21.5546875" customWidth="1"/>
    <col min="10" max="10" width="12.44140625" customWidth="1"/>
    <col min="23" max="23" width="23.44140625" customWidth="1"/>
    <col min="24" max="24" width="22.44140625" customWidth="1"/>
  </cols>
  <sheetData>
    <row r="1" spans="1:10" ht="25.2" customHeight="1" x14ac:dyDescent="0.3">
      <c r="A1" s="165" t="s">
        <v>135</v>
      </c>
      <c r="B1" s="165"/>
      <c r="C1" s="165"/>
      <c r="D1" s="165"/>
      <c r="E1" s="165"/>
      <c r="F1" s="165"/>
      <c r="G1" s="165"/>
    </row>
    <row r="2" spans="1:10" ht="17.399999999999999" x14ac:dyDescent="0.3">
      <c r="B2" s="103" t="s">
        <v>0</v>
      </c>
      <c r="C2" s="103"/>
      <c r="D2" s="103"/>
      <c r="E2" s="103"/>
      <c r="F2" s="103"/>
      <c r="G2" s="103"/>
    </row>
    <row r="3" spans="1:10" ht="17.399999999999999" x14ac:dyDescent="0.3">
      <c r="B3" s="103" t="s">
        <v>1</v>
      </c>
      <c r="C3" s="103"/>
      <c r="D3" s="103"/>
      <c r="E3" s="103"/>
      <c r="F3" s="103"/>
      <c r="G3" s="103"/>
    </row>
    <row r="4" spans="1:10" ht="17.399999999999999" x14ac:dyDescent="0.3">
      <c r="B4" s="103" t="s">
        <v>2</v>
      </c>
      <c r="C4" s="103"/>
      <c r="D4" s="103"/>
      <c r="E4" s="103"/>
      <c r="F4" s="103"/>
      <c r="G4" s="103"/>
    </row>
    <row r="5" spans="1:10" s="51" customFormat="1" ht="41.4" customHeight="1" x14ac:dyDescent="0.3">
      <c r="A5" s="164" t="s">
        <v>3</v>
      </c>
      <c r="B5" s="164"/>
      <c r="C5" s="164"/>
      <c r="D5" s="164"/>
      <c r="E5" s="164"/>
      <c r="F5" s="164"/>
      <c r="G5" s="164"/>
    </row>
    <row r="6" spans="1:10" ht="34.799999999999997" x14ac:dyDescent="0.3">
      <c r="B6" s="78" t="s">
        <v>4</v>
      </c>
      <c r="C6" s="108" t="s">
        <v>5</v>
      </c>
      <c r="D6" s="109"/>
      <c r="E6" s="110"/>
      <c r="F6" s="108" t="s">
        <v>6</v>
      </c>
      <c r="G6" s="129"/>
    </row>
    <row r="7" spans="1:10" x14ac:dyDescent="0.3">
      <c r="B7" s="101">
        <v>554113</v>
      </c>
      <c r="C7" s="114" t="s">
        <v>7</v>
      </c>
      <c r="D7" s="115"/>
      <c r="E7" s="116"/>
      <c r="F7" s="119" t="s">
        <v>8</v>
      </c>
      <c r="G7" s="120"/>
    </row>
    <row r="8" spans="1:10" ht="14.55" customHeight="1" x14ac:dyDescent="0.3">
      <c r="B8" s="102">
        <v>554114</v>
      </c>
      <c r="C8" s="111" t="s">
        <v>9</v>
      </c>
      <c r="D8" s="112"/>
      <c r="E8" s="113"/>
      <c r="F8" s="121"/>
      <c r="G8" s="122"/>
      <c r="J8" s="96"/>
    </row>
    <row r="9" spans="1:10" ht="14.55" customHeight="1" x14ac:dyDescent="0.3">
      <c r="B9" s="94">
        <v>554115</v>
      </c>
      <c r="C9" s="111" t="s">
        <v>10</v>
      </c>
      <c r="D9" s="127"/>
      <c r="E9" s="128"/>
      <c r="F9" s="123"/>
      <c r="G9" s="124"/>
      <c r="J9" s="96"/>
    </row>
    <row r="10" spans="1:10" ht="31.35" customHeight="1" x14ac:dyDescent="0.3">
      <c r="B10" s="117" t="s">
        <v>11</v>
      </c>
      <c r="C10" s="118"/>
      <c r="D10" s="118"/>
      <c r="E10" s="118"/>
      <c r="F10" s="118"/>
      <c r="G10" s="118"/>
    </row>
    <row r="11" spans="1:10" ht="17.399999999999999" x14ac:dyDescent="0.3">
      <c r="B11" s="48"/>
      <c r="C11" s="48"/>
      <c r="D11" s="48"/>
      <c r="E11" s="48"/>
      <c r="F11" s="48"/>
      <c r="G11" s="48"/>
    </row>
    <row r="12" spans="1:10" ht="14.55" customHeight="1" x14ac:dyDescent="0.3">
      <c r="B12" s="134" t="s">
        <v>12</v>
      </c>
      <c r="C12" s="134"/>
      <c r="D12" s="134"/>
      <c r="E12" s="134"/>
      <c r="F12" s="134"/>
      <c r="G12" s="134"/>
    </row>
    <row r="13" spans="1:10" ht="14.55" customHeight="1" x14ac:dyDescent="0.3">
      <c r="B13" s="134" t="s">
        <v>13</v>
      </c>
      <c r="C13" s="134"/>
      <c r="D13" s="134"/>
      <c r="E13" s="134"/>
      <c r="F13" s="134"/>
      <c r="G13" s="134"/>
    </row>
    <row r="14" spans="1:10" ht="15" thickBot="1" x14ac:dyDescent="0.35">
      <c r="B14" s="1"/>
      <c r="C14" s="2"/>
      <c r="D14" s="3"/>
      <c r="E14" s="4"/>
      <c r="F14" s="4"/>
      <c r="G14" s="4"/>
    </row>
    <row r="15" spans="1:10" ht="15" thickBot="1" x14ac:dyDescent="0.35">
      <c r="B15" s="26">
        <v>1</v>
      </c>
      <c r="C15" s="26"/>
      <c r="D15" s="5">
        <v>2</v>
      </c>
      <c r="E15" s="26"/>
      <c r="F15" s="26">
        <v>3</v>
      </c>
      <c r="G15" s="26">
        <v>4</v>
      </c>
    </row>
    <row r="16" spans="1:10" ht="15" customHeight="1" thickBot="1" x14ac:dyDescent="0.35">
      <c r="B16" s="12" t="s">
        <v>14</v>
      </c>
      <c r="C16" s="104" t="s">
        <v>5</v>
      </c>
      <c r="D16" s="105"/>
      <c r="E16" s="12" t="s">
        <v>15</v>
      </c>
      <c r="F16" s="12" t="s">
        <v>16</v>
      </c>
      <c r="G16" s="12" t="s">
        <v>17</v>
      </c>
    </row>
    <row r="17" spans="2:7" ht="16.350000000000001" customHeight="1" thickBot="1" x14ac:dyDescent="0.35">
      <c r="B17" s="27">
        <v>1</v>
      </c>
      <c r="C17" s="130" t="s">
        <v>18</v>
      </c>
      <c r="D17" s="131"/>
      <c r="E17" s="12"/>
      <c r="F17" s="12"/>
      <c r="G17" s="28"/>
    </row>
    <row r="18" spans="2:7" ht="15" thickBot="1" x14ac:dyDescent="0.35">
      <c r="B18" s="55">
        <v>1.1000000000000001</v>
      </c>
      <c r="C18" s="44" t="s">
        <v>19</v>
      </c>
      <c r="D18" s="125" t="s">
        <v>20</v>
      </c>
      <c r="E18" s="126"/>
      <c r="F18" s="45"/>
      <c r="G18" s="46"/>
    </row>
    <row r="19" spans="2:7" ht="28.5" customHeight="1" x14ac:dyDescent="0.3">
      <c r="B19" s="33" t="s">
        <v>21</v>
      </c>
      <c r="C19" s="34"/>
      <c r="D19" s="35" t="s">
        <v>22</v>
      </c>
      <c r="E19" s="97">
        <v>554114</v>
      </c>
      <c r="F19" s="38" t="s">
        <v>23</v>
      </c>
      <c r="G19" s="56"/>
    </row>
    <row r="20" spans="2:7" ht="28.5" customHeight="1" x14ac:dyDescent="0.3">
      <c r="B20" s="24" t="s">
        <v>24</v>
      </c>
      <c r="C20" s="22"/>
      <c r="D20" s="23" t="s">
        <v>5</v>
      </c>
      <c r="E20" s="99" t="str">
        <f>IF(E19=B7,C7,IF(E19=B8,C8, IF(E19=B9,C9)))</f>
        <v>CONNECTOR,LUG:AL/CU MINK/PINE M12 0 DEG</v>
      </c>
      <c r="F20" s="21" t="s">
        <v>23</v>
      </c>
      <c r="G20" s="25"/>
    </row>
    <row r="21" spans="2:7" ht="28.5" customHeight="1" x14ac:dyDescent="0.3">
      <c r="B21" s="24" t="s">
        <v>24</v>
      </c>
      <c r="C21" s="22"/>
      <c r="D21" s="23" t="s">
        <v>25</v>
      </c>
      <c r="E21" s="21" t="s">
        <v>26</v>
      </c>
      <c r="F21" s="21" t="s">
        <v>23</v>
      </c>
      <c r="G21" s="25"/>
    </row>
    <row r="22" spans="2:7" ht="28.5" customHeight="1" x14ac:dyDescent="0.3">
      <c r="B22" s="24" t="s">
        <v>27</v>
      </c>
      <c r="C22" s="22"/>
      <c r="D22" s="23" t="s">
        <v>28</v>
      </c>
      <c r="E22" s="21" t="s">
        <v>29</v>
      </c>
      <c r="F22" s="21" t="s">
        <v>23</v>
      </c>
      <c r="G22" s="25"/>
    </row>
    <row r="23" spans="2:7" ht="28.5" customHeight="1" x14ac:dyDescent="0.3">
      <c r="B23" s="24" t="s">
        <v>30</v>
      </c>
      <c r="C23" s="22"/>
      <c r="D23" s="23" t="s">
        <v>31</v>
      </c>
      <c r="E23" s="21" t="s">
        <v>32</v>
      </c>
      <c r="F23" s="21" t="s">
        <v>23</v>
      </c>
      <c r="G23" s="25"/>
    </row>
    <row r="24" spans="2:7" ht="47.1" customHeight="1" thickBot="1" x14ac:dyDescent="0.35">
      <c r="B24" s="47" t="s">
        <v>33</v>
      </c>
      <c r="C24" s="41"/>
      <c r="D24" s="42" t="s">
        <v>34</v>
      </c>
      <c r="E24" s="43" t="s">
        <v>35</v>
      </c>
      <c r="F24" s="43" t="s">
        <v>23</v>
      </c>
      <c r="G24" s="57"/>
    </row>
    <row r="25" spans="2:7" s="51" customFormat="1" ht="15" customHeight="1" thickBot="1" x14ac:dyDescent="0.35">
      <c r="B25" s="58" t="s">
        <v>36</v>
      </c>
      <c r="C25" s="53" t="s">
        <v>19</v>
      </c>
      <c r="D25" s="106" t="s">
        <v>37</v>
      </c>
      <c r="E25" s="107"/>
      <c r="F25" s="59"/>
      <c r="G25" s="60"/>
    </row>
    <row r="26" spans="2:7" ht="29.55" customHeight="1" thickBot="1" x14ac:dyDescent="0.35">
      <c r="B26" s="33" t="s">
        <v>38</v>
      </c>
      <c r="C26" s="34"/>
      <c r="D26" s="61" t="s">
        <v>39</v>
      </c>
      <c r="E26" s="36" t="s">
        <v>40</v>
      </c>
      <c r="F26" s="36" t="s">
        <v>41</v>
      </c>
      <c r="G26" s="56"/>
    </row>
    <row r="27" spans="2:7" ht="27" customHeight="1" thickBot="1" x14ac:dyDescent="0.35">
      <c r="B27" s="33" t="s">
        <v>42</v>
      </c>
      <c r="C27" s="22"/>
      <c r="D27" s="23" t="s">
        <v>43</v>
      </c>
      <c r="E27" s="74" t="s">
        <v>44</v>
      </c>
      <c r="F27" s="21"/>
      <c r="G27" s="25"/>
    </row>
    <row r="28" spans="2:7" ht="43.35" customHeight="1" thickBot="1" x14ac:dyDescent="0.35">
      <c r="B28" s="33" t="s">
        <v>45</v>
      </c>
      <c r="C28" s="22"/>
      <c r="D28" s="23" t="s">
        <v>46</v>
      </c>
      <c r="E28" s="74" t="s">
        <v>47</v>
      </c>
      <c r="F28" s="21"/>
      <c r="G28" s="25"/>
    </row>
    <row r="29" spans="2:7" ht="43.35" customHeight="1" thickBot="1" x14ac:dyDescent="0.35">
      <c r="B29" s="33" t="s">
        <v>48</v>
      </c>
      <c r="C29" s="22"/>
      <c r="D29" s="23" t="s">
        <v>49</v>
      </c>
      <c r="E29" s="74" t="s">
        <v>50</v>
      </c>
      <c r="F29" s="21"/>
      <c r="G29" s="25"/>
    </row>
    <row r="30" spans="2:7" ht="43.35" customHeight="1" thickBot="1" x14ac:dyDescent="0.35">
      <c r="B30" s="33" t="s">
        <v>51</v>
      </c>
      <c r="C30" s="22"/>
      <c r="D30" s="23" t="s">
        <v>52</v>
      </c>
      <c r="E30" s="98" t="str">
        <f>IF(E19=B7,"Fox 8.37mm OR (35) 8.31mm",IF(E19=B8,"Mink10.98mm or Pine 10.83mm", IF(E19=B9,"Oak 13.95mm or Hare 14.16mm")))</f>
        <v>Mink10.98mm or Pine 10.83mm</v>
      </c>
      <c r="F30" s="21"/>
      <c r="G30" s="25"/>
    </row>
    <row r="31" spans="2:7" ht="18" customHeight="1" thickBot="1" x14ac:dyDescent="0.35">
      <c r="B31" s="33" t="s">
        <v>53</v>
      </c>
      <c r="C31" s="22"/>
      <c r="D31" s="23" t="s">
        <v>54</v>
      </c>
      <c r="E31" s="21" t="s">
        <v>55</v>
      </c>
      <c r="F31" s="21" t="s">
        <v>41</v>
      </c>
      <c r="G31" s="25"/>
    </row>
    <row r="32" spans="2:7" ht="31.35" customHeight="1" thickBot="1" x14ac:dyDescent="0.35">
      <c r="B32" s="33" t="s">
        <v>56</v>
      </c>
      <c r="C32" s="22"/>
      <c r="D32" s="23" t="s">
        <v>57</v>
      </c>
      <c r="E32" s="21">
        <v>0</v>
      </c>
      <c r="F32" s="21" t="s">
        <v>41</v>
      </c>
      <c r="G32" s="25"/>
    </row>
    <row r="33" spans="2:22" ht="23.55" customHeight="1" thickBot="1" x14ac:dyDescent="0.35">
      <c r="B33" s="33" t="s">
        <v>58</v>
      </c>
      <c r="C33" s="22"/>
      <c r="D33" s="23" t="s">
        <v>59</v>
      </c>
      <c r="E33" s="21" t="s">
        <v>60</v>
      </c>
      <c r="F33" s="21" t="s">
        <v>41</v>
      </c>
      <c r="G33" s="25"/>
    </row>
    <row r="34" spans="2:22" ht="30" customHeight="1" thickBot="1" x14ac:dyDescent="0.35">
      <c r="B34" s="33" t="s">
        <v>61</v>
      </c>
      <c r="C34" s="22"/>
      <c r="D34" s="23" t="s">
        <v>62</v>
      </c>
      <c r="E34" s="99" t="str">
        <f>IF(E25=B14,"699",IF(E25=B13,558,IF(E25=B15,554)))</f>
        <v>699</v>
      </c>
      <c r="F34" s="21" t="s">
        <v>41</v>
      </c>
      <c r="G34" s="25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</row>
    <row r="35" spans="2:22" ht="15" thickBot="1" x14ac:dyDescent="0.35">
      <c r="B35" s="33" t="s">
        <v>63</v>
      </c>
      <c r="C35" s="53" t="s">
        <v>19</v>
      </c>
      <c r="D35" s="132" t="s">
        <v>64</v>
      </c>
      <c r="E35" s="133"/>
      <c r="F35" s="54"/>
      <c r="G35" s="62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 t="s">
        <v>65</v>
      </c>
      <c r="T35" s="51"/>
      <c r="U35" s="51"/>
      <c r="V35" s="51"/>
    </row>
    <row r="36" spans="2:22" ht="30" customHeight="1" thickBot="1" x14ac:dyDescent="0.35">
      <c r="B36" s="33" t="s">
        <v>66</v>
      </c>
      <c r="C36" s="22"/>
      <c r="D36" s="23" t="s">
        <v>67</v>
      </c>
      <c r="E36" s="43" t="s">
        <v>60</v>
      </c>
      <c r="F36" s="21" t="s">
        <v>41</v>
      </c>
      <c r="G36" s="25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</row>
    <row r="37" spans="2:22" ht="39.6" customHeight="1" thickBot="1" x14ac:dyDescent="0.35">
      <c r="B37" s="33" t="s">
        <v>68</v>
      </c>
      <c r="C37" s="41"/>
      <c r="D37" s="42" t="s">
        <v>69</v>
      </c>
      <c r="E37" s="43" t="s">
        <v>60</v>
      </c>
      <c r="F37" s="43" t="s">
        <v>41</v>
      </c>
      <c r="G37" s="57"/>
    </row>
    <row r="38" spans="2:22" ht="16.350000000000001" customHeight="1" thickBot="1" x14ac:dyDescent="0.35">
      <c r="B38" s="93">
        <v>2</v>
      </c>
      <c r="C38" s="142" t="s">
        <v>70</v>
      </c>
      <c r="D38" s="143"/>
      <c r="E38" s="144"/>
      <c r="F38" s="63"/>
      <c r="G38" s="62"/>
    </row>
    <row r="39" spans="2:22" ht="27" customHeight="1" thickBot="1" x14ac:dyDescent="0.35">
      <c r="B39" s="64"/>
      <c r="C39" s="139" t="s">
        <v>71</v>
      </c>
      <c r="D39" s="140"/>
      <c r="E39" s="140"/>
      <c r="F39" s="141"/>
      <c r="G39" s="65"/>
    </row>
    <row r="40" spans="2:22" ht="15" thickBot="1" x14ac:dyDescent="0.35">
      <c r="B40" s="58" t="s">
        <v>72</v>
      </c>
      <c r="C40" s="53" t="s">
        <v>19</v>
      </c>
      <c r="D40" s="132" t="s">
        <v>73</v>
      </c>
      <c r="E40" s="133"/>
      <c r="F40" s="54"/>
      <c r="G40" s="62"/>
    </row>
    <row r="41" spans="2:22" ht="28.5" customHeight="1" thickBot="1" x14ac:dyDescent="0.35">
      <c r="B41" s="66" t="s">
        <v>74</v>
      </c>
      <c r="C41" s="29"/>
      <c r="D41" s="67" t="s">
        <v>75</v>
      </c>
      <c r="E41" s="6" t="s">
        <v>76</v>
      </c>
      <c r="F41" s="6" t="s">
        <v>41</v>
      </c>
      <c r="G41" s="68"/>
    </row>
    <row r="42" spans="2:22" s="37" customFormat="1" x14ac:dyDescent="0.3">
      <c r="B42" s="69" t="s">
        <v>77</v>
      </c>
      <c r="C42" s="70" t="s">
        <v>19</v>
      </c>
      <c r="D42" s="145" t="s">
        <v>78</v>
      </c>
      <c r="E42" s="146"/>
      <c r="F42" s="71" t="s">
        <v>79</v>
      </c>
      <c r="G42" s="72"/>
    </row>
    <row r="43" spans="2:22" s="37" customFormat="1" ht="28.5" customHeight="1" x14ac:dyDescent="0.3">
      <c r="B43" s="24" t="s">
        <v>80</v>
      </c>
      <c r="C43" s="81"/>
      <c r="D43" s="23" t="s">
        <v>81</v>
      </c>
      <c r="E43" s="21" t="s">
        <v>82</v>
      </c>
      <c r="F43" s="21" t="s">
        <v>41</v>
      </c>
      <c r="G43" s="25"/>
    </row>
    <row r="44" spans="2:22" s="37" customFormat="1" ht="28.5" customHeight="1" x14ac:dyDescent="0.3">
      <c r="B44" s="24" t="s">
        <v>83</v>
      </c>
      <c r="C44" s="81"/>
      <c r="D44" s="83" t="s">
        <v>84</v>
      </c>
      <c r="E44" s="83" t="s">
        <v>85</v>
      </c>
      <c r="F44" s="84" t="s">
        <v>86</v>
      </c>
      <c r="G44" s="25"/>
    </row>
    <row r="45" spans="2:22" s="37" customFormat="1" ht="39" customHeight="1" thickBot="1" x14ac:dyDescent="0.35">
      <c r="B45" s="89" t="s">
        <v>87</v>
      </c>
      <c r="C45" s="70"/>
      <c r="D45" s="79" t="s">
        <v>88</v>
      </c>
      <c r="E45" s="54" t="s">
        <v>89</v>
      </c>
      <c r="F45" s="54" t="s">
        <v>86</v>
      </c>
      <c r="G45" s="80"/>
    </row>
    <row r="46" spans="2:22" ht="15" thickBot="1" x14ac:dyDescent="0.35">
      <c r="B46" s="88">
        <v>3</v>
      </c>
      <c r="C46" s="29"/>
      <c r="D46" s="138" t="s">
        <v>90</v>
      </c>
      <c r="E46" s="138"/>
      <c r="F46" s="6"/>
      <c r="G46" s="92"/>
    </row>
    <row r="47" spans="2:22" ht="15" thickBot="1" x14ac:dyDescent="0.35">
      <c r="B47" s="86" t="s">
        <v>91</v>
      </c>
      <c r="C47" s="90"/>
      <c r="D47" s="82" t="s">
        <v>92</v>
      </c>
      <c r="E47" s="91" t="s">
        <v>93</v>
      </c>
      <c r="F47" s="85" t="s">
        <v>92</v>
      </c>
      <c r="G47" s="95"/>
    </row>
    <row r="48" spans="2:22" ht="30.75" customHeight="1" thickBot="1" x14ac:dyDescent="0.35">
      <c r="B48" s="86" t="s">
        <v>94</v>
      </c>
      <c r="C48" s="22"/>
      <c r="D48" s="87" t="s">
        <v>95</v>
      </c>
      <c r="E48" s="75"/>
      <c r="F48" s="21" t="s">
        <v>96</v>
      </c>
      <c r="G48" s="57"/>
    </row>
    <row r="49" spans="1:7" ht="82.35" customHeight="1" thickBot="1" x14ac:dyDescent="0.35">
      <c r="B49" s="86" t="s">
        <v>97</v>
      </c>
      <c r="C49" s="22"/>
      <c r="D49" s="67" t="s">
        <v>98</v>
      </c>
      <c r="E49" s="75"/>
      <c r="F49" s="21" t="s">
        <v>99</v>
      </c>
      <c r="G49" s="57"/>
    </row>
    <row r="50" spans="1:7" ht="29.55" customHeight="1" thickBot="1" x14ac:dyDescent="0.35">
      <c r="B50" s="86" t="s">
        <v>100</v>
      </c>
      <c r="C50" s="73"/>
      <c r="D50" s="67" t="s">
        <v>101</v>
      </c>
      <c r="E50" s="74"/>
      <c r="F50" s="74" t="s">
        <v>102</v>
      </c>
      <c r="G50" s="57"/>
    </row>
    <row r="51" spans="1:7" ht="19.350000000000001" customHeight="1" thickBot="1" x14ac:dyDescent="0.35">
      <c r="B51" s="86" t="s">
        <v>103</v>
      </c>
      <c r="C51" s="22"/>
      <c r="D51" s="67" t="s">
        <v>104</v>
      </c>
      <c r="E51" s="21"/>
      <c r="F51" s="21" t="s">
        <v>102</v>
      </c>
      <c r="G51" s="57"/>
    </row>
    <row r="52" spans="1:7" ht="20.55" customHeight="1" thickBot="1" x14ac:dyDescent="0.35">
      <c r="B52" s="86" t="s">
        <v>105</v>
      </c>
      <c r="C52" s="41"/>
      <c r="D52" s="67" t="s">
        <v>106</v>
      </c>
      <c r="E52" s="43"/>
      <c r="F52" s="43" t="s">
        <v>41</v>
      </c>
      <c r="G52" s="57"/>
    </row>
    <row r="53" spans="1:7" x14ac:dyDescent="0.3">
      <c r="B53" s="39"/>
      <c r="C53" s="39"/>
      <c r="D53" s="39"/>
      <c r="E53" s="40"/>
      <c r="F53" s="39"/>
      <c r="G53" s="30"/>
    </row>
    <row r="54" spans="1:7" ht="22.2" customHeight="1" x14ac:dyDescent="0.3">
      <c r="A54" s="165" t="s">
        <v>136</v>
      </c>
      <c r="B54" s="165"/>
      <c r="C54" s="165"/>
      <c r="D54" s="165"/>
      <c r="E54" s="165"/>
      <c r="F54" s="165"/>
      <c r="G54" s="165"/>
    </row>
    <row r="55" spans="1:7" ht="14.55" customHeight="1" x14ac:dyDescent="0.3">
      <c r="B55" s="137" t="s">
        <v>107</v>
      </c>
      <c r="C55" s="137"/>
      <c r="D55" s="137"/>
      <c r="E55" s="137"/>
      <c r="F55" s="137"/>
      <c r="G55" s="137"/>
    </row>
    <row r="56" spans="1:7" x14ac:dyDescent="0.3">
      <c r="B56" s="137"/>
      <c r="C56" s="137"/>
      <c r="D56" s="137"/>
      <c r="E56" s="137"/>
      <c r="F56" s="137"/>
      <c r="G56" s="137"/>
    </row>
    <row r="58" spans="1:7" ht="15.6" x14ac:dyDescent="0.3">
      <c r="A58" s="136" t="s">
        <v>108</v>
      </c>
      <c r="B58" s="136"/>
      <c r="C58" s="136"/>
      <c r="D58" s="136"/>
      <c r="E58" s="136"/>
      <c r="F58" s="136"/>
      <c r="G58" s="136"/>
    </row>
    <row r="59" spans="1:7" x14ac:dyDescent="0.3">
      <c r="A59" s="7"/>
      <c r="B59" s="19"/>
      <c r="C59" s="7"/>
      <c r="D59" s="8"/>
      <c r="E59" s="9"/>
      <c r="F59" s="9"/>
      <c r="G59" s="9"/>
    </row>
    <row r="60" spans="1:7" ht="15.6" x14ac:dyDescent="0.3">
      <c r="A60" s="135"/>
      <c r="B60" s="135"/>
      <c r="C60" s="7" t="s">
        <v>109</v>
      </c>
      <c r="D60" s="8"/>
      <c r="F60" s="20"/>
    </row>
    <row r="61" spans="1:7" x14ac:dyDescent="0.3">
      <c r="C61" s="31"/>
      <c r="D61" s="32" t="s">
        <v>110</v>
      </c>
      <c r="F61" s="30" t="s">
        <v>111</v>
      </c>
      <c r="G61" s="7"/>
    </row>
    <row r="62" spans="1:7" x14ac:dyDescent="0.3">
      <c r="A62" s="10"/>
      <c r="B62" s="10"/>
      <c r="C62" s="9"/>
      <c r="D62" s="8"/>
      <c r="E62" s="9"/>
      <c r="F62" s="9"/>
      <c r="G62" s="9"/>
    </row>
    <row r="63" spans="1:7" x14ac:dyDescent="0.3">
      <c r="A63" s="10"/>
      <c r="B63" s="10"/>
      <c r="C63" s="9"/>
      <c r="D63" s="8"/>
      <c r="E63" s="9"/>
      <c r="F63" s="9"/>
      <c r="G63" s="9"/>
    </row>
    <row r="64" spans="1:7" x14ac:dyDescent="0.3">
      <c r="C64" s="9"/>
      <c r="F64" s="20"/>
    </row>
    <row r="65" spans="3:6" x14ac:dyDescent="0.3">
      <c r="C65" s="117" t="s">
        <v>112</v>
      </c>
      <c r="D65" s="117"/>
      <c r="F65" s="30" t="s">
        <v>113</v>
      </c>
    </row>
  </sheetData>
  <mergeCells count="29">
    <mergeCell ref="A1:G1"/>
    <mergeCell ref="A54:G54"/>
    <mergeCell ref="C65:D65"/>
    <mergeCell ref="C17:D17"/>
    <mergeCell ref="D40:E40"/>
    <mergeCell ref="B12:G12"/>
    <mergeCell ref="B13:G13"/>
    <mergeCell ref="A60:B60"/>
    <mergeCell ref="A58:G58"/>
    <mergeCell ref="B55:G56"/>
    <mergeCell ref="D46:E46"/>
    <mergeCell ref="D35:E35"/>
    <mergeCell ref="C39:F39"/>
    <mergeCell ref="C38:E38"/>
    <mergeCell ref="D42:E42"/>
    <mergeCell ref="B2:G2"/>
    <mergeCell ref="B3:G3"/>
    <mergeCell ref="B4:G4"/>
    <mergeCell ref="C16:D16"/>
    <mergeCell ref="D25:E25"/>
    <mergeCell ref="C6:E6"/>
    <mergeCell ref="C8:E8"/>
    <mergeCell ref="C7:E7"/>
    <mergeCell ref="B10:G10"/>
    <mergeCell ref="F7:G9"/>
    <mergeCell ref="D18:E18"/>
    <mergeCell ref="C9:E9"/>
    <mergeCell ref="F6:G6"/>
    <mergeCell ref="A5:G5"/>
  </mergeCells>
  <phoneticPr fontId="11" type="noConversion"/>
  <conditionalFormatting sqref="E59:F59">
    <cfRule type="cellIs" dxfId="17" priority="31" stopIfTrue="1" operator="equal">
      <formula>"??"</formula>
    </cfRule>
  </conditionalFormatting>
  <conditionalFormatting sqref="F2:F4 F6">
    <cfRule type="cellIs" dxfId="16" priority="24" stopIfTrue="1" operator="equal">
      <formula>"??"</formula>
    </cfRule>
  </conditionalFormatting>
  <conditionalFormatting sqref="F11:F37">
    <cfRule type="cellIs" dxfId="15" priority="2" stopIfTrue="1" operator="equal">
      <formula>"??"</formula>
    </cfRule>
  </conditionalFormatting>
  <conditionalFormatting sqref="F40:F41">
    <cfRule type="cellIs" dxfId="14" priority="41" stopIfTrue="1" operator="equal">
      <formula>"??"</formula>
    </cfRule>
  </conditionalFormatting>
  <conditionalFormatting sqref="F43 F45:F46">
    <cfRule type="cellIs" dxfId="13" priority="14" stopIfTrue="1" operator="equal">
      <formula>"??"</formula>
    </cfRule>
  </conditionalFormatting>
  <conditionalFormatting sqref="F48:F52">
    <cfRule type="cellIs" dxfId="12" priority="3" stopIfTrue="1" operator="equal">
      <formula>"??"</formula>
    </cfRule>
  </conditionalFormatting>
  <conditionalFormatting sqref="F60:F61 E62:F63 C64:C65">
    <cfRule type="cellIs" dxfId="11" priority="29" stopIfTrue="1" operator="equal">
      <formula>"?"</formula>
    </cfRule>
    <cfRule type="cellIs" dxfId="10" priority="30" stopIfTrue="1" operator="equal">
      <formula>"??"</formula>
    </cfRule>
  </conditionalFormatting>
  <dataValidations count="1">
    <dataValidation type="list" allowBlank="1" showInputMessage="1" showErrorMessage="1" sqref="E19" xr:uid="{C789E1B5-29C2-4DF6-8BAD-7A3B7D3C1D0F}">
      <formula1>$B$7:$B$9</formula1>
    </dataValidation>
  </dataValidations>
  <pageMargins left="0.73" right="0.70866141732283472" top="1.3385826771653544" bottom="0.74803149606299213" header="0.31496062992125984" footer="0.31496062992125984"/>
  <pageSetup scale="66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13A50-C5E8-4AA7-881F-2594236E6C04}">
  <sheetPr codeName="Sheet3">
    <pageSetUpPr fitToPage="1"/>
  </sheetPr>
  <dimension ref="A1:IV46"/>
  <sheetViews>
    <sheetView view="pageBreakPreview" zoomScale="70" zoomScaleNormal="80" zoomScaleSheetLayoutView="70" workbookViewId="0">
      <selection activeCell="C13" sqref="C13:G13"/>
    </sheetView>
  </sheetViews>
  <sheetFormatPr defaultRowHeight="14.4" x14ac:dyDescent="0.3"/>
  <cols>
    <col min="1" max="2" width="13.44140625" customWidth="1"/>
    <col min="3" max="5" width="16" customWidth="1"/>
    <col min="6" max="6" width="24.5546875" customWidth="1"/>
    <col min="7" max="7" width="16" customWidth="1"/>
  </cols>
  <sheetData>
    <row r="1" spans="1:256" ht="30" customHeight="1" x14ac:dyDescent="0.3">
      <c r="A1" s="165" t="s">
        <v>135</v>
      </c>
      <c r="B1" s="165"/>
      <c r="C1" s="165"/>
      <c r="D1" s="165"/>
      <c r="E1" s="165"/>
      <c r="F1" s="165"/>
      <c r="G1" s="165"/>
    </row>
    <row r="2" spans="1:256" ht="16.8" x14ac:dyDescent="0.3">
      <c r="A2" s="149" t="s">
        <v>114</v>
      </c>
      <c r="B2" s="149"/>
      <c r="C2" s="149"/>
      <c r="D2" s="149"/>
      <c r="E2" s="149"/>
      <c r="F2" s="149"/>
      <c r="G2" s="149"/>
    </row>
    <row r="3" spans="1:256" ht="18" customHeight="1" x14ac:dyDescent="0.3">
      <c r="A3" s="149" t="str">
        <f>'A&amp;B Schedules'!B3</f>
        <v xml:space="preserve"> D-DT-3163 -BI Metal Lug</v>
      </c>
      <c r="B3" s="149"/>
      <c r="C3" s="149"/>
      <c r="D3" s="149"/>
      <c r="E3" s="149"/>
      <c r="F3" s="149"/>
      <c r="G3" s="149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  <c r="IU3" s="158"/>
      <c r="IV3" s="158"/>
    </row>
    <row r="4" spans="1:256" ht="17.399999999999999" thickBot="1" x14ac:dyDescent="0.35">
      <c r="A4" s="149" t="s">
        <v>133</v>
      </c>
      <c r="B4" s="149"/>
      <c r="C4" s="149"/>
      <c r="D4" s="149"/>
      <c r="E4" s="149"/>
      <c r="F4" s="149"/>
      <c r="G4" s="149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</row>
    <row r="5" spans="1:256" ht="15" thickBot="1" x14ac:dyDescent="0.35">
      <c r="A5" s="150" t="s">
        <v>115</v>
      </c>
      <c r="B5" s="151"/>
      <c r="C5" s="151"/>
      <c r="D5" s="151"/>
      <c r="E5" s="151"/>
      <c r="F5" s="151"/>
      <c r="G5" s="152"/>
    </row>
    <row r="6" spans="1:256" ht="15" thickBot="1" x14ac:dyDescent="0.35">
      <c r="A6" s="12" t="s">
        <v>116</v>
      </c>
      <c r="B6" s="12" t="s">
        <v>117</v>
      </c>
      <c r="C6" s="153" t="s">
        <v>118</v>
      </c>
      <c r="D6" s="154"/>
      <c r="E6" s="154"/>
      <c r="F6" s="154"/>
      <c r="G6" s="155"/>
    </row>
    <row r="7" spans="1:256" ht="18" customHeight="1" x14ac:dyDescent="0.3">
      <c r="A7" s="13"/>
      <c r="B7" s="13"/>
      <c r="C7" s="156"/>
      <c r="D7" s="156"/>
      <c r="E7" s="156"/>
      <c r="F7" s="156"/>
      <c r="G7" s="157"/>
    </row>
    <row r="8" spans="1:256" ht="18" customHeight="1" x14ac:dyDescent="0.3">
      <c r="A8" s="14"/>
      <c r="B8" s="14"/>
      <c r="C8" s="147"/>
      <c r="D8" s="147"/>
      <c r="E8" s="147"/>
      <c r="F8" s="147"/>
      <c r="G8" s="148"/>
    </row>
    <row r="9" spans="1:256" ht="18" customHeight="1" x14ac:dyDescent="0.3">
      <c r="A9" s="14"/>
      <c r="B9" s="14"/>
      <c r="C9" s="147"/>
      <c r="D9" s="147"/>
      <c r="E9" s="147"/>
      <c r="F9" s="147"/>
      <c r="G9" s="148"/>
    </row>
    <row r="10" spans="1:256" ht="18" customHeight="1" x14ac:dyDescent="0.3">
      <c r="A10" s="14"/>
      <c r="B10" s="14"/>
      <c r="C10" s="147"/>
      <c r="D10" s="147"/>
      <c r="E10" s="147"/>
      <c r="F10" s="147"/>
      <c r="G10" s="148"/>
    </row>
    <row r="11" spans="1:256" ht="18" customHeight="1" x14ac:dyDescent="0.3">
      <c r="A11" s="14"/>
      <c r="B11" s="14"/>
      <c r="C11" s="147"/>
      <c r="D11" s="147"/>
      <c r="E11" s="147"/>
      <c r="F11" s="147"/>
      <c r="G11" s="148"/>
    </row>
    <row r="12" spans="1:256" ht="18" customHeight="1" x14ac:dyDescent="0.3">
      <c r="A12" s="14"/>
      <c r="B12" s="14"/>
      <c r="C12" s="147"/>
      <c r="D12" s="147"/>
      <c r="E12" s="147"/>
      <c r="F12" s="147"/>
      <c r="G12" s="148"/>
    </row>
    <row r="13" spans="1:256" ht="18" customHeight="1" x14ac:dyDescent="0.3">
      <c r="A13" s="14"/>
      <c r="B13" s="14"/>
      <c r="C13" s="147"/>
      <c r="D13" s="147"/>
      <c r="E13" s="147"/>
      <c r="F13" s="147"/>
      <c r="G13" s="148"/>
    </row>
    <row r="14" spans="1:256" ht="18" customHeight="1" x14ac:dyDescent="0.3">
      <c r="A14" s="14"/>
      <c r="B14" s="14"/>
      <c r="C14" s="147"/>
      <c r="D14" s="147"/>
      <c r="E14" s="147"/>
      <c r="F14" s="147"/>
      <c r="G14" s="148"/>
    </row>
    <row r="15" spans="1:256" ht="18" customHeight="1" x14ac:dyDescent="0.3">
      <c r="A15" s="14"/>
      <c r="B15" s="14"/>
      <c r="C15" s="147"/>
      <c r="D15" s="147"/>
      <c r="E15" s="147"/>
      <c r="F15" s="147"/>
      <c r="G15" s="148"/>
    </row>
    <row r="16" spans="1:256" ht="18" customHeight="1" x14ac:dyDescent="0.3">
      <c r="A16" s="14"/>
      <c r="B16" s="14"/>
      <c r="C16" s="147"/>
      <c r="D16" s="147"/>
      <c r="E16" s="147"/>
      <c r="F16" s="147"/>
      <c r="G16" s="148"/>
    </row>
    <row r="17" spans="1:7" ht="18" customHeight="1" x14ac:dyDescent="0.3">
      <c r="A17" s="14"/>
      <c r="B17" s="14"/>
      <c r="C17" s="147"/>
      <c r="D17" s="147"/>
      <c r="E17" s="147"/>
      <c r="F17" s="147"/>
      <c r="G17" s="148"/>
    </row>
    <row r="18" spans="1:7" ht="18" customHeight="1" x14ac:dyDescent="0.3">
      <c r="A18" s="14"/>
      <c r="B18" s="14"/>
      <c r="C18" s="147"/>
      <c r="D18" s="147"/>
      <c r="E18" s="147"/>
      <c r="F18" s="147"/>
      <c r="G18" s="148"/>
    </row>
    <row r="19" spans="1:7" ht="18" customHeight="1" x14ac:dyDescent="0.3">
      <c r="A19" s="14"/>
      <c r="B19" s="14"/>
      <c r="C19" s="147"/>
      <c r="D19" s="147"/>
      <c r="E19" s="147"/>
      <c r="F19" s="147"/>
      <c r="G19" s="148"/>
    </row>
    <row r="20" spans="1:7" ht="18" customHeight="1" x14ac:dyDescent="0.3">
      <c r="A20" s="14"/>
      <c r="B20" s="14"/>
      <c r="C20" s="147"/>
      <c r="D20" s="147"/>
      <c r="E20" s="147"/>
      <c r="F20" s="147"/>
      <c r="G20" s="148"/>
    </row>
    <row r="21" spans="1:7" ht="18" customHeight="1" x14ac:dyDescent="0.3">
      <c r="A21" s="14"/>
      <c r="B21" s="14"/>
      <c r="C21" s="147"/>
      <c r="D21" s="147"/>
      <c r="E21" s="147"/>
      <c r="F21" s="147"/>
      <c r="G21" s="148"/>
    </row>
    <row r="22" spans="1:7" ht="18" customHeight="1" x14ac:dyDescent="0.3">
      <c r="A22" s="14"/>
      <c r="B22" s="14"/>
      <c r="C22" s="147"/>
      <c r="D22" s="147"/>
      <c r="E22" s="147"/>
      <c r="F22" s="147"/>
      <c r="G22" s="148"/>
    </row>
    <row r="23" spans="1:7" ht="18" customHeight="1" x14ac:dyDescent="0.3">
      <c r="A23" s="14"/>
      <c r="B23" s="14"/>
      <c r="C23" s="147"/>
      <c r="D23" s="147"/>
      <c r="E23" s="147"/>
      <c r="F23" s="147"/>
      <c r="G23" s="148"/>
    </row>
    <row r="24" spans="1:7" ht="18" customHeight="1" x14ac:dyDescent="0.3">
      <c r="A24" s="14"/>
      <c r="B24" s="14"/>
      <c r="C24" s="147"/>
      <c r="D24" s="147"/>
      <c r="E24" s="147"/>
      <c r="F24" s="147"/>
      <c r="G24" s="148"/>
    </row>
    <row r="25" spans="1:7" ht="18" customHeight="1" x14ac:dyDescent="0.3">
      <c r="A25" s="14"/>
      <c r="B25" s="14"/>
      <c r="C25" s="147"/>
      <c r="D25" s="147"/>
      <c r="E25" s="147"/>
      <c r="F25" s="147"/>
      <c r="G25" s="148"/>
    </row>
    <row r="26" spans="1:7" ht="18" customHeight="1" x14ac:dyDescent="0.3">
      <c r="A26" s="14"/>
      <c r="B26" s="14"/>
      <c r="C26" s="147"/>
      <c r="D26" s="147"/>
      <c r="E26" s="147"/>
      <c r="F26" s="147"/>
      <c r="G26" s="148"/>
    </row>
    <row r="27" spans="1:7" ht="18" customHeight="1" x14ac:dyDescent="0.3">
      <c r="A27" s="14"/>
      <c r="B27" s="14"/>
      <c r="C27" s="147"/>
      <c r="D27" s="147"/>
      <c r="E27" s="147"/>
      <c r="F27" s="147"/>
      <c r="G27" s="148"/>
    </row>
    <row r="28" spans="1:7" ht="18" customHeight="1" x14ac:dyDescent="0.3">
      <c r="A28" s="14"/>
      <c r="B28" s="14"/>
      <c r="C28" s="147"/>
      <c r="D28" s="147"/>
      <c r="E28" s="147"/>
      <c r="F28" s="147"/>
      <c r="G28" s="148"/>
    </row>
    <row r="29" spans="1:7" ht="18" customHeight="1" x14ac:dyDescent="0.3">
      <c r="A29" s="14"/>
      <c r="B29" s="14"/>
      <c r="C29" s="147"/>
      <c r="D29" s="147"/>
      <c r="E29" s="147"/>
      <c r="F29" s="147"/>
      <c r="G29" s="148"/>
    </row>
    <row r="30" spans="1:7" ht="18" customHeight="1" x14ac:dyDescent="0.3">
      <c r="A30" s="14"/>
      <c r="B30" s="14"/>
      <c r="C30" s="147"/>
      <c r="D30" s="147"/>
      <c r="E30" s="147"/>
      <c r="F30" s="147"/>
      <c r="G30" s="148"/>
    </row>
    <row r="31" spans="1:7" ht="18" customHeight="1" x14ac:dyDescent="0.3">
      <c r="A31" s="14"/>
      <c r="B31" s="14"/>
      <c r="C31" s="147"/>
      <c r="D31" s="147"/>
      <c r="E31" s="147"/>
      <c r="F31" s="147"/>
      <c r="G31" s="148"/>
    </row>
    <row r="32" spans="1:7" ht="18" customHeight="1" x14ac:dyDescent="0.3">
      <c r="A32" s="14"/>
      <c r="B32" s="14"/>
      <c r="C32" s="147"/>
      <c r="D32" s="147"/>
      <c r="E32" s="147"/>
      <c r="F32" s="147"/>
      <c r="G32" s="148"/>
    </row>
    <row r="33" spans="1:7" ht="18" customHeight="1" x14ac:dyDescent="0.3">
      <c r="A33" s="14"/>
      <c r="B33" s="14"/>
      <c r="C33" s="147"/>
      <c r="D33" s="147"/>
      <c r="E33" s="147"/>
      <c r="F33" s="147"/>
      <c r="G33" s="148"/>
    </row>
    <row r="34" spans="1:7" ht="18" customHeight="1" x14ac:dyDescent="0.3">
      <c r="A34" s="14"/>
      <c r="B34" s="14"/>
      <c r="C34" s="147"/>
      <c r="D34" s="147"/>
      <c r="E34" s="147"/>
      <c r="F34" s="147"/>
      <c r="G34" s="148"/>
    </row>
    <row r="35" spans="1:7" ht="18" customHeight="1" x14ac:dyDescent="0.3">
      <c r="A35" s="14"/>
      <c r="B35" s="14"/>
      <c r="C35" s="147"/>
      <c r="D35" s="147"/>
      <c r="E35" s="147"/>
      <c r="F35" s="147"/>
      <c r="G35" s="148"/>
    </row>
    <row r="36" spans="1:7" ht="18" customHeight="1" thickBot="1" x14ac:dyDescent="0.35">
      <c r="A36" s="15"/>
      <c r="B36" s="15"/>
      <c r="C36" s="159"/>
      <c r="D36" s="159"/>
      <c r="E36" s="159"/>
      <c r="F36" s="159"/>
      <c r="G36" s="160"/>
    </row>
    <row r="37" spans="1:7" ht="15.6" x14ac:dyDescent="0.3">
      <c r="A37" s="16"/>
      <c r="B37" s="16"/>
      <c r="C37" s="16"/>
      <c r="D37" s="17"/>
      <c r="E37" s="18"/>
      <c r="F37" s="18"/>
      <c r="G37" s="18"/>
    </row>
    <row r="38" spans="1:7" x14ac:dyDescent="0.3">
      <c r="A38" s="166" t="s">
        <v>135</v>
      </c>
      <c r="B38" s="166"/>
      <c r="C38" s="166"/>
      <c r="D38" s="166"/>
      <c r="E38" s="166"/>
      <c r="F38" s="166"/>
      <c r="G38" s="166"/>
    </row>
    <row r="39" spans="1:7" ht="15.6" x14ac:dyDescent="0.3">
      <c r="A39" s="136" t="s">
        <v>108</v>
      </c>
      <c r="B39" s="136"/>
      <c r="C39" s="136"/>
      <c r="D39" s="136"/>
      <c r="E39" s="136"/>
      <c r="F39" s="136"/>
      <c r="G39" s="136"/>
    </row>
    <row r="40" spans="1:7" x14ac:dyDescent="0.3">
      <c r="A40" s="7"/>
      <c r="B40" s="19"/>
      <c r="C40" s="7"/>
      <c r="D40" s="8"/>
      <c r="E40" s="9"/>
      <c r="F40" s="9"/>
      <c r="G40" s="9"/>
    </row>
    <row r="41" spans="1:7" ht="15.6" x14ac:dyDescent="0.3">
      <c r="A41" s="135"/>
      <c r="B41" s="135"/>
      <c r="C41" s="7" t="s">
        <v>109</v>
      </c>
      <c r="D41" s="8"/>
      <c r="E41" s="11"/>
      <c r="F41" s="20"/>
    </row>
    <row r="42" spans="1:7" x14ac:dyDescent="0.3">
      <c r="C42" s="117" t="s">
        <v>110</v>
      </c>
      <c r="D42" s="117"/>
      <c r="E42" s="11"/>
      <c r="F42" s="30" t="s">
        <v>111</v>
      </c>
      <c r="G42" s="7"/>
    </row>
    <row r="43" spans="1:7" x14ac:dyDescent="0.3">
      <c r="A43" s="10"/>
      <c r="B43" s="10"/>
      <c r="C43" s="9"/>
      <c r="D43" s="9"/>
      <c r="E43" s="9"/>
      <c r="F43" s="9"/>
      <c r="G43" s="9"/>
    </row>
    <row r="44" spans="1:7" x14ac:dyDescent="0.3">
      <c r="A44" s="10"/>
      <c r="B44" s="10"/>
      <c r="C44" s="9"/>
      <c r="D44" s="9"/>
      <c r="E44" s="9"/>
      <c r="F44" s="9"/>
      <c r="G44" s="9"/>
    </row>
    <row r="45" spans="1:7" x14ac:dyDescent="0.3">
      <c r="C45" s="9"/>
      <c r="D45" s="11"/>
      <c r="E45" s="11"/>
      <c r="F45" s="20"/>
    </row>
    <row r="46" spans="1:7" x14ac:dyDescent="0.3">
      <c r="C46" s="117" t="s">
        <v>112</v>
      </c>
      <c r="D46" s="117"/>
      <c r="E46" s="11"/>
      <c r="F46" s="30" t="s">
        <v>113</v>
      </c>
    </row>
  </sheetData>
  <mergeCells count="113">
    <mergeCell ref="A1:G1"/>
    <mergeCell ref="A38:G38"/>
    <mergeCell ref="IE4:IK4"/>
    <mergeCell ref="IL4:IR4"/>
    <mergeCell ref="IS4:IV4"/>
    <mergeCell ref="GO4:GU4"/>
    <mergeCell ref="GV4:HB4"/>
    <mergeCell ref="HC4:HI4"/>
    <mergeCell ref="HJ4:HP4"/>
    <mergeCell ref="HQ4:HW4"/>
    <mergeCell ref="HX4:ID4"/>
    <mergeCell ref="EY4:FE4"/>
    <mergeCell ref="FF4:FL4"/>
    <mergeCell ref="FM4:FS4"/>
    <mergeCell ref="FT4:FZ4"/>
    <mergeCell ref="GA4:GG4"/>
    <mergeCell ref="GH4:GN4"/>
    <mergeCell ref="DI4:DO4"/>
    <mergeCell ref="DP4:DV4"/>
    <mergeCell ref="DW4:EC4"/>
    <mergeCell ref="ED4:EJ4"/>
    <mergeCell ref="EK4:EQ4"/>
    <mergeCell ref="ER4:EX4"/>
    <mergeCell ref="BS4:BY4"/>
    <mergeCell ref="BZ4:CF4"/>
    <mergeCell ref="CG4:CM4"/>
    <mergeCell ref="CN4:CT4"/>
    <mergeCell ref="CU4:DA4"/>
    <mergeCell ref="DB4:DH4"/>
    <mergeCell ref="IS3:IV3"/>
    <mergeCell ref="H4:N4"/>
    <mergeCell ref="O4:U4"/>
    <mergeCell ref="V4:AB4"/>
    <mergeCell ref="AC4:AI4"/>
    <mergeCell ref="AJ4:AP4"/>
    <mergeCell ref="AQ4:AW4"/>
    <mergeCell ref="AX4:BD4"/>
    <mergeCell ref="BE4:BK4"/>
    <mergeCell ref="BL4:BR4"/>
    <mergeCell ref="HC3:HI3"/>
    <mergeCell ref="HJ3:HP3"/>
    <mergeCell ref="HQ3:HW3"/>
    <mergeCell ref="HX3:ID3"/>
    <mergeCell ref="IE3:IK3"/>
    <mergeCell ref="IL3:IR3"/>
    <mergeCell ref="FM3:FS3"/>
    <mergeCell ref="FT3:FZ3"/>
    <mergeCell ref="GA3:GG3"/>
    <mergeCell ref="GH3:GN3"/>
    <mergeCell ref="GO3:GU3"/>
    <mergeCell ref="GV3:HB3"/>
    <mergeCell ref="DW3:EC3"/>
    <mergeCell ref="ED3:EJ3"/>
    <mergeCell ref="EK3:EQ3"/>
    <mergeCell ref="ER3:EX3"/>
    <mergeCell ref="EY3:FE3"/>
    <mergeCell ref="FF3:FL3"/>
    <mergeCell ref="CG3:CM3"/>
    <mergeCell ref="CN3:CT3"/>
    <mergeCell ref="CU3:DA3"/>
    <mergeCell ref="DB3:DH3"/>
    <mergeCell ref="DI3:DO3"/>
    <mergeCell ref="DP3:DV3"/>
    <mergeCell ref="AQ3:AW3"/>
    <mergeCell ref="AX3:BD3"/>
    <mergeCell ref="BE3:BK3"/>
    <mergeCell ref="BL3:BR3"/>
    <mergeCell ref="BS3:BY3"/>
    <mergeCell ref="BZ3:CF3"/>
    <mergeCell ref="H3:N3"/>
    <mergeCell ref="O3:U3"/>
    <mergeCell ref="V3:AB3"/>
    <mergeCell ref="AC3:AI3"/>
    <mergeCell ref="AJ3:AP3"/>
    <mergeCell ref="C28:G28"/>
    <mergeCell ref="C36:G36"/>
    <mergeCell ref="C29:G29"/>
    <mergeCell ref="C30:G30"/>
    <mergeCell ref="C16:G16"/>
    <mergeCell ref="C31:G31"/>
    <mergeCell ref="C32:G32"/>
    <mergeCell ref="C34:G34"/>
    <mergeCell ref="C35:G35"/>
    <mergeCell ref="C18:G18"/>
    <mergeCell ref="C19:G19"/>
    <mergeCell ref="C20:G20"/>
    <mergeCell ref="C33:G33"/>
    <mergeCell ref="C22:G22"/>
    <mergeCell ref="C10:G10"/>
    <mergeCell ref="C11:G11"/>
    <mergeCell ref="C12:G12"/>
    <mergeCell ref="C13:G13"/>
    <mergeCell ref="C15:G15"/>
    <mergeCell ref="C17:G17"/>
    <mergeCell ref="A41:B41"/>
    <mergeCell ref="C46:D46"/>
    <mergeCell ref="C42:D42"/>
    <mergeCell ref="C24:G24"/>
    <mergeCell ref="C25:G25"/>
    <mergeCell ref="C26:G26"/>
    <mergeCell ref="C27:G27"/>
    <mergeCell ref="C21:G21"/>
    <mergeCell ref="C23:G23"/>
    <mergeCell ref="A39:G39"/>
    <mergeCell ref="C9:G9"/>
    <mergeCell ref="A2:G2"/>
    <mergeCell ref="A5:G5"/>
    <mergeCell ref="C6:G6"/>
    <mergeCell ref="C7:G7"/>
    <mergeCell ref="C8:G8"/>
    <mergeCell ref="A3:G3"/>
    <mergeCell ref="A4:G4"/>
    <mergeCell ref="C14:G14"/>
  </mergeCells>
  <conditionalFormatting sqref="E37:F37">
    <cfRule type="cellIs" dxfId="9" priority="9" stopIfTrue="1" operator="equal">
      <formula>"??"</formula>
    </cfRule>
  </conditionalFormatting>
  <conditionalFormatting sqref="E40:F40">
    <cfRule type="cellIs" dxfId="8" priority="3" stopIfTrue="1" operator="equal">
      <formula>"??"</formula>
    </cfRule>
  </conditionalFormatting>
  <conditionalFormatting sqref="F41:F42 E43:F44 C45:C46">
    <cfRule type="cellIs" dxfId="7" priority="1" stopIfTrue="1" operator="equal">
      <formula>"?"</formula>
    </cfRule>
    <cfRule type="cellIs" dxfId="6" priority="2" stopIfTrue="1" operator="equal">
      <formula>"??"</formula>
    </cfRule>
  </conditionalFormatting>
  <pageMargins left="0.76" right="0.70866141732283472" top="1.3385826771653544" bottom="0.74803149606299213" header="0.31496062992125984" footer="0.31496062992125984"/>
  <pageSetup scale="77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BF273-F5A2-49E2-8D9C-C5CB07D75E21}">
  <sheetPr codeName="Sheet1">
    <pageSetUpPr fitToPage="1"/>
  </sheetPr>
  <dimension ref="A1:I23"/>
  <sheetViews>
    <sheetView view="pageBreakPreview" zoomScale="60" zoomScaleNormal="100" workbookViewId="0">
      <selection activeCell="I14" sqref="I14"/>
    </sheetView>
  </sheetViews>
  <sheetFormatPr defaultRowHeight="14.4" x14ac:dyDescent="0.3"/>
  <cols>
    <col min="2" max="2" width="9.5546875" customWidth="1"/>
    <col min="3" max="3" width="37" bestFit="1" customWidth="1"/>
    <col min="4" max="4" width="19.44140625" bestFit="1" customWidth="1"/>
    <col min="5" max="5" width="19.44140625" customWidth="1"/>
    <col min="6" max="6" width="23" customWidth="1"/>
  </cols>
  <sheetData>
    <row r="1" spans="1:9" ht="33.6" customHeight="1" x14ac:dyDescent="0.3">
      <c r="A1" s="165" t="s">
        <v>135</v>
      </c>
      <c r="B1" s="165"/>
      <c r="C1" s="165"/>
      <c r="D1" s="165"/>
      <c r="E1" s="165"/>
      <c r="F1" s="165"/>
      <c r="G1" s="165"/>
    </row>
    <row r="2" spans="1:9" ht="16.8" x14ac:dyDescent="0.3">
      <c r="A2" s="149" t="s">
        <v>119</v>
      </c>
      <c r="B2" s="149"/>
      <c r="C2" s="149"/>
      <c r="D2" s="149"/>
      <c r="E2" s="149"/>
      <c r="F2" s="149"/>
      <c r="G2" s="149"/>
      <c r="H2" s="149"/>
    </row>
    <row r="3" spans="1:9" ht="16.8" x14ac:dyDescent="0.3">
      <c r="A3" s="149" t="str">
        <f>'A&amp;B Schedules'!B3</f>
        <v xml:space="preserve"> D-DT-3163 -BI Metal Lug</v>
      </c>
      <c r="B3" s="149"/>
      <c r="C3" s="149"/>
      <c r="D3" s="149"/>
      <c r="E3" s="149"/>
      <c r="F3" s="149"/>
      <c r="G3" s="149"/>
      <c r="H3" s="149"/>
    </row>
    <row r="4" spans="1:9" ht="30" customHeight="1" x14ac:dyDescent="0.3">
      <c r="A4" s="49"/>
      <c r="B4" s="161" t="s">
        <v>120</v>
      </c>
      <c r="C4" s="162"/>
      <c r="D4" s="162"/>
      <c r="E4" s="162"/>
      <c r="F4" s="162"/>
      <c r="G4" s="49"/>
      <c r="H4" s="49"/>
    </row>
    <row r="5" spans="1:9" ht="16.8" x14ac:dyDescent="0.3">
      <c r="A5" s="149" t="s">
        <v>134</v>
      </c>
      <c r="B5" s="149"/>
      <c r="C5" s="149"/>
      <c r="D5" s="149"/>
      <c r="E5" s="149"/>
      <c r="F5" s="149"/>
      <c r="G5" s="149"/>
      <c r="H5" s="149"/>
    </row>
    <row r="6" spans="1:9" ht="16.8" x14ac:dyDescent="0.3">
      <c r="A6" s="49"/>
      <c r="B6" s="49"/>
      <c r="C6" s="49"/>
      <c r="D6" s="49"/>
      <c r="E6" s="49"/>
      <c r="F6" s="49"/>
      <c r="G6" s="49"/>
      <c r="H6" s="49"/>
    </row>
    <row r="7" spans="1:9" x14ac:dyDescent="0.3">
      <c r="A7" s="7"/>
      <c r="B7" s="76">
        <v>1</v>
      </c>
      <c r="C7" s="76">
        <v>2</v>
      </c>
      <c r="D7" s="76">
        <v>3</v>
      </c>
      <c r="E7" s="76">
        <v>4</v>
      </c>
      <c r="F7" s="76">
        <v>5</v>
      </c>
    </row>
    <row r="8" spans="1:9" x14ac:dyDescent="0.3">
      <c r="A8" s="30"/>
      <c r="B8" s="77" t="s">
        <v>14</v>
      </c>
      <c r="C8" s="77" t="s">
        <v>5</v>
      </c>
      <c r="D8" s="77" t="s">
        <v>121</v>
      </c>
      <c r="E8" s="77" t="s">
        <v>122</v>
      </c>
      <c r="F8" s="77" t="s">
        <v>123</v>
      </c>
    </row>
    <row r="9" spans="1:9" ht="30" customHeight="1" x14ac:dyDescent="0.3">
      <c r="A9" s="7"/>
      <c r="B9" s="76">
        <v>1</v>
      </c>
      <c r="C9" s="50" t="s">
        <v>124</v>
      </c>
      <c r="D9" s="52" t="s">
        <v>8</v>
      </c>
      <c r="E9" s="52">
        <v>8</v>
      </c>
      <c r="F9" s="76"/>
    </row>
    <row r="10" spans="1:9" ht="30" customHeight="1" x14ac:dyDescent="0.3">
      <c r="A10" s="7"/>
      <c r="B10" s="76">
        <v>2</v>
      </c>
      <c r="C10" s="50" t="s">
        <v>125</v>
      </c>
      <c r="D10" s="52" t="s">
        <v>8</v>
      </c>
      <c r="E10" s="52" t="s">
        <v>126</v>
      </c>
      <c r="F10" s="76"/>
    </row>
    <row r="11" spans="1:9" ht="30" customHeight="1" x14ac:dyDescent="0.3">
      <c r="A11" s="7"/>
      <c r="B11" s="76">
        <v>3</v>
      </c>
      <c r="C11" s="50" t="s">
        <v>127</v>
      </c>
      <c r="D11" s="52" t="s">
        <v>8</v>
      </c>
      <c r="E11" s="52" t="s">
        <v>128</v>
      </c>
      <c r="F11" s="76"/>
    </row>
    <row r="12" spans="1:9" ht="30" customHeight="1" x14ac:dyDescent="0.3">
      <c r="A12" s="7"/>
      <c r="B12" s="76">
        <v>4</v>
      </c>
      <c r="C12" s="50" t="s">
        <v>129</v>
      </c>
      <c r="D12" s="52" t="s">
        <v>8</v>
      </c>
      <c r="E12" s="52">
        <v>13</v>
      </c>
      <c r="F12" s="76"/>
    </row>
    <row r="13" spans="1:9" ht="30" customHeight="1" x14ac:dyDescent="0.3">
      <c r="A13" s="7"/>
      <c r="B13" s="76">
        <v>5</v>
      </c>
      <c r="C13" s="50" t="s">
        <v>130</v>
      </c>
      <c r="D13" s="52" t="s">
        <v>8</v>
      </c>
      <c r="E13" s="52" t="s">
        <v>131</v>
      </c>
      <c r="F13" s="76"/>
    </row>
    <row r="14" spans="1:9" ht="30" customHeight="1" x14ac:dyDescent="0.3">
      <c r="A14" s="7"/>
      <c r="B14" s="76">
        <v>6</v>
      </c>
      <c r="C14" s="50" t="s">
        <v>132</v>
      </c>
      <c r="D14" s="52" t="s">
        <v>8</v>
      </c>
      <c r="E14" s="52"/>
      <c r="F14" s="76"/>
    </row>
    <row r="15" spans="1:9" ht="30" customHeight="1" x14ac:dyDescent="0.3">
      <c r="B15" s="163"/>
      <c r="C15" s="163"/>
      <c r="D15" s="163"/>
      <c r="E15" s="163"/>
      <c r="F15" s="163"/>
      <c r="G15" s="163"/>
      <c r="H15" s="163"/>
      <c r="I15" s="163"/>
    </row>
    <row r="16" spans="1:9" ht="30" customHeight="1" x14ac:dyDescent="0.3">
      <c r="B16" s="136" t="s">
        <v>108</v>
      </c>
      <c r="C16" s="136"/>
      <c r="D16" s="136"/>
      <c r="E16" s="136"/>
      <c r="F16" s="136"/>
      <c r="G16" s="136"/>
      <c r="H16" s="136"/>
      <c r="I16" s="136"/>
    </row>
    <row r="17" spans="2:9" ht="30" customHeight="1" x14ac:dyDescent="0.3">
      <c r="B17" s="18"/>
      <c r="C17" s="18"/>
      <c r="D17" s="18"/>
      <c r="E17" s="18"/>
      <c r="F17" s="18"/>
      <c r="G17" s="18"/>
      <c r="H17" s="18"/>
      <c r="I17" s="18"/>
    </row>
    <row r="18" spans="2:9" ht="30" customHeight="1" x14ac:dyDescent="0.3">
      <c r="B18" s="7"/>
      <c r="C18" s="19"/>
      <c r="D18" s="7"/>
      <c r="E18" s="7"/>
      <c r="F18" s="20"/>
      <c r="G18" s="9"/>
      <c r="H18" s="9"/>
      <c r="I18" s="9"/>
    </row>
    <row r="19" spans="2:9" ht="30" customHeight="1" x14ac:dyDescent="0.3">
      <c r="B19" s="117" t="s">
        <v>110</v>
      </c>
      <c r="C19" s="117"/>
      <c r="D19" s="11"/>
      <c r="E19" s="11"/>
      <c r="F19" s="30" t="s">
        <v>111</v>
      </c>
      <c r="I19" s="7"/>
    </row>
    <row r="20" spans="2:9" ht="30" customHeight="1" x14ac:dyDescent="0.3">
      <c r="B20" s="9"/>
      <c r="C20" s="8"/>
      <c r="D20" s="9"/>
      <c r="E20" s="9"/>
      <c r="F20" s="9"/>
      <c r="I20" s="9"/>
    </row>
    <row r="21" spans="2:9" ht="30" customHeight="1" x14ac:dyDescent="0.3">
      <c r="B21" s="9"/>
      <c r="C21" s="8"/>
      <c r="D21" s="9"/>
      <c r="E21" s="9"/>
      <c r="F21" s="9"/>
      <c r="I21" s="9"/>
    </row>
    <row r="22" spans="2:9" ht="30" customHeight="1" x14ac:dyDescent="0.3">
      <c r="B22" s="9"/>
      <c r="D22" s="11"/>
      <c r="E22" s="11"/>
      <c r="F22" s="20"/>
    </row>
    <row r="23" spans="2:9" ht="30" customHeight="1" x14ac:dyDescent="0.3">
      <c r="B23" s="117" t="s">
        <v>112</v>
      </c>
      <c r="C23" s="117"/>
      <c r="D23" s="11"/>
      <c r="E23" s="11"/>
      <c r="F23" s="30" t="s">
        <v>113</v>
      </c>
    </row>
  </sheetData>
  <mergeCells count="9">
    <mergeCell ref="A1:G1"/>
    <mergeCell ref="B4:F4"/>
    <mergeCell ref="A3:H3"/>
    <mergeCell ref="A5:H5"/>
    <mergeCell ref="A2:H2"/>
    <mergeCell ref="B23:C23"/>
    <mergeCell ref="B19:C19"/>
    <mergeCell ref="B15:I15"/>
    <mergeCell ref="B16:I16"/>
  </mergeCells>
  <conditionalFormatting sqref="D20:F21 B22:B23">
    <cfRule type="cellIs" dxfId="5" priority="3" stopIfTrue="1" operator="equal">
      <formula>"?"</formula>
    </cfRule>
    <cfRule type="cellIs" dxfId="4" priority="4" stopIfTrue="1" operator="equal">
      <formula>"??"</formula>
    </cfRule>
  </conditionalFormatting>
  <conditionalFormatting sqref="F7:F14">
    <cfRule type="cellIs" dxfId="3" priority="17" stopIfTrue="1" operator="equal">
      <formula>"??"</formula>
    </cfRule>
  </conditionalFormatting>
  <conditionalFormatting sqref="F19">
    <cfRule type="cellIs" dxfId="2" priority="12" stopIfTrue="1" operator="equal">
      <formula>"?"</formula>
    </cfRule>
    <cfRule type="cellIs" dxfId="1" priority="13" stopIfTrue="1" operator="equal">
      <formula>"??"</formula>
    </cfRule>
  </conditionalFormatting>
  <conditionalFormatting sqref="G18:H18">
    <cfRule type="cellIs" dxfId="0" priority="5" stopIfTrue="1" operator="equal">
      <formula>"??"</formula>
    </cfRule>
  </conditionalFormatting>
  <pageMargins left="0.70866141732283472" right="0.70866141732283472" top="1.3385826771653544" bottom="0.74803149606299213" header="0.31496062992125984" footer="0.31496062992125984"/>
  <pageSetup scale="71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27EA0ED1511E4EBA7B75D8B3A50919" ma:contentTypeVersion="0" ma:contentTypeDescription="Create a new document." ma:contentTypeScope="" ma:versionID="06e5dfc4393581a50fcad2c3ba2303b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fed51d8c15209c128f2fa5cd7f01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C03D4C-1836-4D98-8CBF-AFA265C9D5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F168C8-4DD4-4F34-9CEF-7B2F4E29D8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A&amp;B Schedules</vt:lpstr>
      <vt:lpstr>Deviation Schedule</vt:lpstr>
      <vt:lpstr>Test Schedule</vt:lpstr>
      <vt:lpstr>'A&amp;B Schedules'!Print_Area</vt:lpstr>
      <vt:lpstr>'Deviation Schedule'!Print_Area</vt:lpstr>
      <vt:lpstr>'Test Schedule'!Print_Area</vt:lpstr>
    </vt:vector>
  </TitlesOfParts>
  <Manager/>
  <Company>Eskom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Shabnum Behari</dc:creator>
  <cp:keywords/>
  <dc:description/>
  <cp:lastModifiedBy>Heida Rickett</cp:lastModifiedBy>
  <cp:revision/>
  <dcterms:created xsi:type="dcterms:W3CDTF">2018-11-12T07:14:24Z</dcterms:created>
  <dcterms:modified xsi:type="dcterms:W3CDTF">2026-03-25T10:33:38Z</dcterms:modified>
  <cp:category/>
  <cp:contentStatus/>
</cp:coreProperties>
</file>