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defaultThemeVersion="166925"/>
  <mc:AlternateContent xmlns:mc="http://schemas.openxmlformats.org/markup-compatibility/2006">
    <mc:Choice Requires="x15">
      <x15ac:absPath xmlns:x15ac="http://schemas.microsoft.com/office/spreadsheetml/2010/11/ac" url="C:\Users\sylviam\Documents\TENDER DOCS 2023.2024\"/>
    </mc:Choice>
  </mc:AlternateContent>
  <xr:revisionPtr revIDLastSave="0" documentId="8_{E7EEDF79-5C8C-4BF4-BC50-564B78DAB4DD}" xr6:coauthVersionLast="47" xr6:coauthVersionMax="47" xr10:uidLastSave="{00000000-0000-0000-0000-000000000000}"/>
  <bookViews>
    <workbookView xWindow="-120" yWindow="-120" windowWidth="29040" windowHeight="15720" xr2:uid="{A2EB5196-3517-4A06-A3AE-0AA424406D7F}"/>
  </bookViews>
  <sheets>
    <sheet name="P&amp;G" sheetId="1" r:id="rId1"/>
    <sheet name="Mechanical" sheetId="2" r:id="rId2"/>
    <sheet name="Mechanical 2" sheetId="16" r:id="rId3"/>
    <sheet name="Mechanical Summary" sheetId="25" r:id="rId4"/>
    <sheet name="Electrical" sheetId="3" r:id="rId5"/>
    <sheet name="Electrical 2" sheetId="8" r:id="rId6"/>
    <sheet name="Electrical 3" sheetId="9" r:id="rId7"/>
    <sheet name="Electrical 4" sheetId="10" r:id="rId8"/>
    <sheet name="Electrical 5" sheetId="11" r:id="rId9"/>
    <sheet name="Electrical 6" sheetId="12" r:id="rId10"/>
    <sheet name="Electrical 7" sheetId="13" r:id="rId11"/>
    <sheet name="Electrical 8" sheetId="14" r:id="rId12"/>
    <sheet name="Electrical 9" sheetId="17" r:id="rId13"/>
    <sheet name="Electrical 10" sheetId="22" r:id="rId14"/>
    <sheet name="Electrical 11" sheetId="21" r:id="rId15"/>
    <sheet name="Electrical 12" sheetId="20" r:id="rId16"/>
    <sheet name="Electrical 13" sheetId="19" r:id="rId17"/>
    <sheet name="Electrical 14" sheetId="18" r:id="rId18"/>
    <sheet name="Electrical 15" sheetId="23" r:id="rId19"/>
    <sheet name="Electrical 16" sheetId="15" r:id="rId20"/>
    <sheet name="Electrical Summary" sheetId="24" r:id="rId21"/>
    <sheet name="Building" sheetId="4" r:id="rId22"/>
    <sheet name="Building 2" sheetId="7" r:id="rId23"/>
    <sheet name="Building Summary" sheetId="26" r:id="rId24"/>
    <sheet name="OHS" sheetId="5" r:id="rId25"/>
    <sheet name="Final Summary" sheetId="6" r:id="rId26"/>
  </sheets>
  <externalReferences>
    <externalReference r:id="rId27"/>
  </externalReferences>
  <definedNames>
    <definedName name="_Hlk129155368" localSheetId="21">Building!$A$136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 i="15" l="1"/>
  <c r="G5" i="15"/>
  <c r="B5" i="15"/>
  <c r="B8" i="15" s="1"/>
  <c r="B5" i="23"/>
  <c r="B8" i="23" s="1"/>
  <c r="B11" i="23" s="1"/>
  <c r="B14" i="23" s="1"/>
  <c r="B5" i="18"/>
  <c r="B8" i="18" s="1"/>
  <c r="B11" i="18" s="1"/>
  <c r="B14" i="18" s="1"/>
  <c r="B5" i="19"/>
  <c r="B8" i="19" s="1"/>
  <c r="B11" i="19" s="1"/>
  <c r="B14" i="19" s="1"/>
  <c r="A5" i="20"/>
  <c r="A8" i="20" s="1"/>
  <c r="A11" i="20" s="1"/>
  <c r="A14" i="20" s="1"/>
  <c r="B5" i="21"/>
  <c r="B8" i="21" s="1"/>
  <c r="B11" i="21" s="1"/>
  <c r="B14" i="21" s="1"/>
  <c r="B19" i="21" s="1"/>
  <c r="B21" i="21" s="1"/>
  <c r="B23" i="21" s="1"/>
  <c r="B25" i="21" s="1"/>
  <c r="B27" i="21" s="1"/>
  <c r="B29" i="21" s="1"/>
  <c r="B31" i="21" s="1"/>
  <c r="A5" i="22"/>
  <c r="A8" i="22" s="1"/>
  <c r="A11" i="22" s="1"/>
  <c r="A14" i="22" s="1"/>
  <c r="B5" i="17"/>
  <c r="B8" i="17" s="1"/>
  <c r="B11" i="17" s="1"/>
  <c r="B14" i="17" s="1"/>
  <c r="A5" i="14"/>
  <c r="A8" i="14" s="1"/>
  <c r="A11" i="14" s="1"/>
  <c r="A14" i="14" s="1"/>
  <c r="E17" i="13"/>
  <c r="B7" i="13"/>
  <c r="B9" i="13" s="1"/>
  <c r="B11" i="13" s="1"/>
  <c r="B13" i="13" s="1"/>
  <c r="B15" i="13" s="1"/>
  <c r="B17" i="13" s="1"/>
  <c r="B19" i="13" s="1"/>
  <c r="B9" i="12"/>
  <c r="B11" i="12" s="1"/>
  <c r="B13" i="12" s="1"/>
  <c r="B15" i="12" s="1"/>
  <c r="B17" i="12" s="1"/>
  <c r="B19" i="12" s="1"/>
  <c r="B21" i="12" s="1"/>
  <c r="A13" i="11"/>
  <c r="B9" i="11"/>
  <c r="B11" i="11" s="1"/>
  <c r="B13" i="11" s="1"/>
  <c r="B15" i="11" s="1"/>
  <c r="B17" i="11" s="1"/>
  <c r="B19" i="11" s="1"/>
  <c r="B21" i="11" s="1"/>
  <c r="B9" i="10"/>
  <c r="B11" i="10" s="1"/>
  <c r="B13" i="10" s="1"/>
  <c r="B15" i="10" s="1"/>
  <c r="B17" i="10" s="1"/>
  <c r="B19" i="10" s="1"/>
  <c r="B21" i="10" s="1"/>
  <c r="A5" i="9"/>
  <c r="A8" i="9" s="1"/>
  <c r="A11" i="9" s="1"/>
  <c r="A14" i="9" s="1"/>
  <c r="A17" i="9" s="1"/>
  <c r="A20" i="9" s="1"/>
  <c r="A23" i="9" s="1"/>
  <c r="B8" i="9"/>
  <c r="B11" i="9" s="1"/>
  <c r="B14" i="9" s="1"/>
  <c r="B17" i="9" s="1"/>
  <c r="B20" i="9" s="1"/>
  <c r="B23" i="9" s="1"/>
  <c r="A1" i="8"/>
  <c r="A2" i="8"/>
  <c r="B2" i="8"/>
  <c r="C2" i="8"/>
  <c r="D2" i="8"/>
  <c r="E2" i="8"/>
  <c r="F2" i="8"/>
  <c r="G2" i="8"/>
  <c r="A3" i="8"/>
  <c r="C3" i="8"/>
  <c r="A5" i="8"/>
  <c r="B5" i="8"/>
  <c r="C5" i="8"/>
  <c r="D5" i="8"/>
  <c r="E5" i="8"/>
  <c r="B6" i="8"/>
  <c r="C6" i="8"/>
  <c r="A8" i="8"/>
  <c r="B8" i="8"/>
  <c r="C8" i="8"/>
  <c r="D8" i="8"/>
  <c r="E8" i="8"/>
  <c r="B9" i="8"/>
  <c r="C9" i="8"/>
  <c r="A11" i="8"/>
  <c r="B11" i="8"/>
  <c r="C11" i="8"/>
  <c r="D11" i="8"/>
  <c r="E11" i="8"/>
  <c r="B12" i="8"/>
  <c r="C12" i="8"/>
  <c r="A14" i="8"/>
  <c r="B14" i="8"/>
  <c r="C14" i="8"/>
  <c r="D14" i="8"/>
  <c r="E14" i="8"/>
  <c r="B15" i="8"/>
  <c r="C15" i="8"/>
  <c r="A17" i="8"/>
  <c r="B17" i="8"/>
  <c r="C17" i="8"/>
  <c r="D17" i="8"/>
  <c r="E17" i="8"/>
  <c r="B18" i="8"/>
  <c r="C18" i="8"/>
  <c r="A20" i="8"/>
  <c r="B20" i="8"/>
  <c r="C20" i="8"/>
  <c r="D20" i="8"/>
  <c r="E20" i="8"/>
  <c r="B21" i="8"/>
  <c r="C21" i="8"/>
  <c r="C28" i="8"/>
  <c r="A30" i="8"/>
  <c r="B5" i="3"/>
  <c r="B8" i="3" s="1"/>
  <c r="B11" i="3" s="1"/>
  <c r="B14" i="3" s="1"/>
  <c r="B17" i="3" s="1"/>
  <c r="B20" i="3" s="1"/>
  <c r="A5" i="3"/>
  <c r="A8" i="3" s="1"/>
  <c r="A11" i="3" s="1"/>
  <c r="A14" i="3" s="1"/>
  <c r="A17" i="3" s="1"/>
  <c r="A20" i="3" s="1"/>
  <c r="A5" i="15" l="1"/>
  <c r="A8" i="15" s="1"/>
  <c r="A5" i="23"/>
  <c r="A8" i="23" s="1"/>
  <c r="A11" i="23" s="1"/>
  <c r="A14" i="23" s="1"/>
  <c r="A5" i="18"/>
  <c r="A8" i="18" s="1"/>
  <c r="A11" i="18" s="1"/>
  <c r="A14" i="18" s="1"/>
  <c r="A5" i="19"/>
  <c r="A8" i="19" s="1"/>
  <c r="A11" i="19" s="1"/>
  <c r="A14" i="19" s="1"/>
  <c r="B5" i="20"/>
  <c r="B8" i="20" s="1"/>
  <c r="B11" i="20" s="1"/>
  <c r="B14" i="20" s="1"/>
  <c r="A5" i="21"/>
  <c r="A8" i="21" s="1"/>
  <c r="A11" i="21" s="1"/>
  <c r="A14" i="21" s="1"/>
  <c r="A19" i="21" s="1"/>
  <c r="A21" i="21" s="1"/>
  <c r="A23" i="21" s="1"/>
  <c r="A25" i="21" s="1"/>
  <c r="A27" i="21" s="1"/>
  <c r="B5" i="22"/>
  <c r="B8" i="22" s="1"/>
  <c r="B11" i="22" s="1"/>
  <c r="B14" i="22" s="1"/>
  <c r="A5" i="17"/>
  <c r="A8" i="17" s="1"/>
  <c r="A11" i="17" s="1"/>
  <c r="A14" i="17" s="1"/>
  <c r="B5" i="14"/>
  <c r="B8" i="14" s="1"/>
  <c r="B11" i="14" s="1"/>
  <c r="B14" i="14" s="1"/>
  <c r="B21" i="13"/>
  <c r="B23" i="13"/>
  <c r="B25" i="12"/>
  <c r="B23" i="12"/>
  <c r="B27" i="12" s="1"/>
  <c r="B29" i="12" s="1"/>
  <c r="B31" i="12" s="1"/>
  <c r="B33" i="12" s="1"/>
  <c r="B35" i="12" s="1"/>
  <c r="B37" i="12" s="1"/>
  <c r="B23" i="11"/>
  <c r="B27" i="11" s="1"/>
  <c r="B29" i="11" s="1"/>
  <c r="B31" i="11" s="1"/>
  <c r="B33" i="11" s="1"/>
  <c r="B35" i="11" s="1"/>
  <c r="B37" i="11" s="1"/>
  <c r="B39" i="11" s="1"/>
  <c r="B43" i="11" s="1"/>
  <c r="B25" i="11"/>
  <c r="B23" i="10"/>
  <c r="B27" i="10" s="1"/>
  <c r="B29" i="10" s="1"/>
  <c r="B31" i="10" s="1"/>
  <c r="B33" i="10" s="1"/>
  <c r="B35" i="10" s="1"/>
  <c r="B37" i="10" s="1"/>
  <c r="B39" i="10" s="1"/>
  <c r="B43" i="10" s="1"/>
  <c r="B25" i="10"/>
  <c r="B5" i="9"/>
</calcChain>
</file>

<file path=xl/sharedStrings.xml><?xml version="1.0" encoding="utf-8"?>
<sst xmlns="http://schemas.openxmlformats.org/spreadsheetml/2006/main" count="1301" uniqueCount="621">
  <si>
    <t>METSIMAHOLO LOCAL MUNICIPALITY</t>
  </si>
  <si>
    <t>Item</t>
  </si>
  <si>
    <t>Unit</t>
  </si>
  <si>
    <t>Rate</t>
  </si>
  <si>
    <t>Amount</t>
  </si>
  <si>
    <t>SANS</t>
  </si>
  <si>
    <t>Schedule 1</t>
  </si>
  <si>
    <t>Preliminary and general</t>
  </si>
  <si>
    <t>Fixed charge items</t>
  </si>
  <si>
    <t>1.1.1</t>
  </si>
  <si>
    <t>A8.3.1</t>
  </si>
  <si>
    <t>Contractual requirements</t>
  </si>
  <si>
    <t>affecting the Contractor</t>
  </si>
  <si>
    <t>sum</t>
  </si>
  <si>
    <t>A8.3.2</t>
  </si>
  <si>
    <t xml:space="preserve">The Contractor to provide </t>
  </si>
  <si>
    <t xml:space="preserve">the following </t>
  </si>
  <si>
    <t>items or as amended in the</t>
  </si>
  <si>
    <t>Tender Document :</t>
  </si>
  <si>
    <t>1.1.2</t>
  </si>
  <si>
    <t>PSAB 3.1</t>
  </si>
  <si>
    <t>Name board (2 number) as</t>
  </si>
  <si>
    <t>specified in the Tender</t>
  </si>
  <si>
    <t>Document</t>
  </si>
  <si>
    <t>1.1.3</t>
  </si>
  <si>
    <t>PSA8.3.2.1</t>
  </si>
  <si>
    <t>Furnished office for the</t>
  </si>
  <si>
    <t>Engineer's use</t>
  </si>
  <si>
    <t>PSAB3.2</t>
  </si>
  <si>
    <t>1.1.4</t>
  </si>
  <si>
    <t>PSAB 5.5</t>
  </si>
  <si>
    <t>Survey assistant as &amp; when</t>
  </si>
  <si>
    <t>required by the Engineer</t>
  </si>
  <si>
    <t>1.1.5</t>
  </si>
  <si>
    <t>PSAB 5.6</t>
  </si>
  <si>
    <t>Survey equipments as &amp; when</t>
  </si>
  <si>
    <t>1.1.6</t>
  </si>
  <si>
    <t>PSAB4</t>
  </si>
  <si>
    <t>Telephone facilities for the</t>
  </si>
  <si>
    <t>Engineer</t>
  </si>
  <si>
    <t>Prov</t>
  </si>
  <si>
    <t>1.1.7</t>
  </si>
  <si>
    <t>PSAB5.7</t>
  </si>
  <si>
    <t>Personnel computer &amp; digital</t>
  </si>
  <si>
    <t>camera</t>
  </si>
  <si>
    <t>1.1.8</t>
  </si>
  <si>
    <t>A8.3.2.2a</t>
  </si>
  <si>
    <t>Offices &amp; storage facilities for</t>
  </si>
  <si>
    <t>the Contractor</t>
  </si>
  <si>
    <t>1.1.9</t>
  </si>
  <si>
    <t>A8.3.2.2b</t>
  </si>
  <si>
    <t>Workshops for the Contractor</t>
  </si>
  <si>
    <t>as required by The Contract</t>
  </si>
  <si>
    <t>1.1.10</t>
  </si>
  <si>
    <t>A8.3.2.2d</t>
  </si>
  <si>
    <t>Living accommodations for the</t>
  </si>
  <si>
    <t>Contractor's personnel</t>
  </si>
  <si>
    <t>1.1.11</t>
  </si>
  <si>
    <t>A8.3.2.2e</t>
  </si>
  <si>
    <t>Ablution &amp; latrine facilities for</t>
  </si>
  <si>
    <t>the Contractor's personnel</t>
  </si>
  <si>
    <t>1.1.12</t>
  </si>
  <si>
    <t>A8.3.2.2f</t>
  </si>
  <si>
    <t>Supply tools &amp; equipment’s as</t>
  </si>
  <si>
    <t>required by The Contract</t>
  </si>
  <si>
    <t>1.1.13</t>
  </si>
  <si>
    <t>A8.3.2.2g</t>
  </si>
  <si>
    <t>Water, electricity &amp;</t>
  </si>
  <si>
    <t>communications as required</t>
  </si>
  <si>
    <t>by The Contract</t>
  </si>
  <si>
    <t xml:space="preserve">Other obligations by the </t>
  </si>
  <si>
    <t>Contractor :</t>
  </si>
  <si>
    <t>1.1.14</t>
  </si>
  <si>
    <t>A8.3.2.2h</t>
  </si>
  <si>
    <t xml:space="preserve">Deal with rain and/or ground </t>
  </si>
  <si>
    <t>water in all type of excavations</t>
  </si>
  <si>
    <t>on site</t>
  </si>
  <si>
    <t>as described in SANS 1 200 A</t>
  </si>
  <si>
    <t>section 5.5</t>
  </si>
  <si>
    <t>1.1.15</t>
  </si>
  <si>
    <t>A8.8.1</t>
  </si>
  <si>
    <t>Establish access road to site</t>
  </si>
  <si>
    <t>where it is necessary</t>
  </si>
  <si>
    <t>1.1.16</t>
  </si>
  <si>
    <t>A8.3.3</t>
  </si>
  <si>
    <t>Fixed charge obligations by</t>
  </si>
  <si>
    <t>1.1.17</t>
  </si>
  <si>
    <t>A8.3.4</t>
  </si>
  <si>
    <t>Removal of site establishment</t>
  </si>
  <si>
    <t>Time related items</t>
  </si>
  <si>
    <t>1.2.1</t>
  </si>
  <si>
    <t>A8.4.1</t>
  </si>
  <si>
    <t>Contractual requirements on a</t>
  </si>
  <si>
    <t>monthly bases affecting the</t>
  </si>
  <si>
    <t>Contractor</t>
  </si>
  <si>
    <t xml:space="preserve">The Contractor to maintain </t>
  </si>
  <si>
    <t xml:space="preserve">the following items or as </t>
  </si>
  <si>
    <t>amended in the</t>
  </si>
  <si>
    <t xml:space="preserve">Tender Document - for the </t>
  </si>
  <si>
    <t>duration of the Contract :</t>
  </si>
  <si>
    <t>1.2.2</t>
  </si>
  <si>
    <t>A8.4.2.2</t>
  </si>
  <si>
    <t>All facilities on the site for the</t>
  </si>
  <si>
    <t>Engineer &amp; for the Contractor</t>
  </si>
  <si>
    <t xml:space="preserve">Contractor on a time bases </t>
  </si>
  <si>
    <t>for the duration</t>
  </si>
  <si>
    <t>of the Contract :</t>
  </si>
  <si>
    <t>1.2.3</t>
  </si>
  <si>
    <t>A8.4.3</t>
  </si>
  <si>
    <t>Full time supervision of the site</t>
  </si>
  <si>
    <t>as specified in the Tender</t>
  </si>
  <si>
    <t>1.2.4</t>
  </si>
  <si>
    <t>A8.4.4</t>
  </si>
  <si>
    <t>Company &amp; head office</t>
  </si>
  <si>
    <t>administration costs pertaining</t>
  </si>
  <si>
    <t>to the Contract</t>
  </si>
  <si>
    <t>1.2.5</t>
  </si>
  <si>
    <t>A8.4.5</t>
  </si>
  <si>
    <t>Other time related obligations</t>
  </si>
  <si>
    <t>by the Contractor</t>
  </si>
  <si>
    <t>Provisional sums by the</t>
  </si>
  <si>
    <t>1.3.1</t>
  </si>
  <si>
    <t>PSA5.10.1</t>
  </si>
  <si>
    <t>Provisional sum for various</t>
  </si>
  <si>
    <t>tests requested by the</t>
  </si>
  <si>
    <t>1.3.2</t>
  </si>
  <si>
    <t>A8.8.2</t>
  </si>
  <si>
    <t>Provision for traffic control as</t>
  </si>
  <si>
    <t>requested by the Engineer</t>
  </si>
  <si>
    <t>1.3.3</t>
  </si>
  <si>
    <t>Provisional sum for</t>
  </si>
  <si>
    <t>community involvement/CLO</t>
  </si>
  <si>
    <t>payment</t>
  </si>
  <si>
    <t>Training of two (2) Students</t>
  </si>
  <si>
    <t>1.3.5</t>
  </si>
  <si>
    <t>A8.5b</t>
  </si>
  <si>
    <t>Contractor's overhead and</t>
  </si>
  <si>
    <t>profit on Item 1.3.3</t>
  </si>
  <si>
    <t>%</t>
  </si>
  <si>
    <t>BILL B: MECHANICAL</t>
  </si>
  <si>
    <t>Pay Ref.</t>
  </si>
  <si>
    <t>Description</t>
  </si>
  <si>
    <t>Qty</t>
  </si>
  <si>
    <t>1.</t>
  </si>
  <si>
    <t>Design &amp; G.A. Drawings.</t>
  </si>
  <si>
    <t>Sum</t>
  </si>
  <si>
    <t>Each</t>
  </si>
  <si>
    <t>TOTAL CARRIED TO SUMMARY PAGE</t>
  </si>
  <si>
    <t>2.</t>
  </si>
  <si>
    <t>3.</t>
  </si>
  <si>
    <t>Suction Actuated Isolation Valves</t>
  </si>
  <si>
    <t>Supply/ Manufacture of Metal Seat Gate Valves Complete.</t>
  </si>
  <si>
    <t>Supply/ Manufacture of Valve Actuator Complete.</t>
  </si>
  <si>
    <t>Install Valves Complete.</t>
  </si>
  <si>
    <t>Install Actuators Complete.</t>
  </si>
  <si>
    <t>Commission Actuated Valves.</t>
  </si>
  <si>
    <t>4.</t>
  </si>
  <si>
    <t>Delivery Actuated Isolation Valves</t>
  </si>
  <si>
    <t>5.</t>
  </si>
  <si>
    <t>Delivery Check Valves</t>
  </si>
  <si>
    <t>Supply/ Manufacture of Nozzle Check Valves Complete.</t>
  </si>
  <si>
    <t>Commission Valves.</t>
  </si>
  <si>
    <t>6.</t>
  </si>
  <si>
    <t>7.</t>
  </si>
  <si>
    <t>Ventilation</t>
  </si>
  <si>
    <t>Supply/ Manufacture of Ventilation System Complete.</t>
  </si>
  <si>
    <t>Install of Ventilation System Complete.</t>
  </si>
  <si>
    <t>Commission of Ventilation System Complete.</t>
  </si>
  <si>
    <t xml:space="preserve">Sum </t>
  </si>
  <si>
    <t>8.</t>
  </si>
  <si>
    <t>Lifting Equipment</t>
  </si>
  <si>
    <t>Supply/ Manufacture of Electrical Hoists Complete.</t>
  </si>
  <si>
    <t>Install of Electrical Hoists Complete.</t>
  </si>
  <si>
    <t>Commission of Electrical Hoists Complete.</t>
  </si>
  <si>
    <t>9.</t>
  </si>
  <si>
    <t>Inflow Meter</t>
  </si>
  <si>
    <t>Supply/ Manufacture of Electromagnetic Flow Meter Complete.</t>
  </si>
  <si>
    <t>Install of Electromagnetic Flow Meter Complete.</t>
  </si>
  <si>
    <t>Commission of Electromagnetic Flow Meter Complete.</t>
  </si>
  <si>
    <t>Provisional sum for modification to existing pipe work to fit flow meter.</t>
  </si>
  <si>
    <t>PC Sum</t>
  </si>
  <si>
    <t>Provisional sum for modification to existing chamber to fit flow meter.</t>
  </si>
  <si>
    <r>
      <rPr>
        <b/>
        <i/>
        <sz val="11"/>
        <rFont val="Arial Narrow"/>
        <family val="2"/>
      </rPr>
      <t>!</t>
    </r>
    <r>
      <rPr>
        <i/>
        <sz val="11"/>
        <rFont val="Arial Narrow"/>
        <family val="2"/>
      </rPr>
      <t xml:space="preserve"> The Contractor must include for the following; Design, G.A. drawings, manufacture/supply, deliver/store, install, commission, up-hold during the 12-month defects liability period and training, of the equipment listed below. All work and equipment must comply with the specifications forming part of the contract document.</t>
    </r>
  </si>
  <si>
    <t>Pay Ref</t>
  </si>
  <si>
    <t>DESCRIPTION</t>
  </si>
  <si>
    <t>A</t>
  </si>
  <si>
    <t>m</t>
  </si>
  <si>
    <t>F</t>
  </si>
  <si>
    <t>B</t>
  </si>
  <si>
    <t xml:space="preserve">BILL D: BUILDING &amp; STRUCTURAL (2 Guard Houses) </t>
  </si>
  <si>
    <t>Earthworks</t>
  </si>
  <si>
    <t>unit</t>
  </si>
  <si>
    <t>quant</t>
  </si>
  <si>
    <t>rate</t>
  </si>
  <si>
    <t>amount</t>
  </si>
  <si>
    <t>Site clearance</t>
  </si>
  <si>
    <t>m2</t>
  </si>
  <si>
    <t> 12000</t>
  </si>
  <si>
    <t>Setting out</t>
  </si>
  <si>
    <t>Excavations</t>
  </si>
  <si>
    <t>m3</t>
  </si>
  <si>
    <t xml:space="preserve">Landscape the Site </t>
  </si>
  <si>
    <t>250 000</t>
  </si>
  <si>
    <t>250 000.00</t>
  </si>
  <si>
    <t>EO for hard rock</t>
  </si>
  <si>
    <t>rate only</t>
  </si>
  <si>
    <t>EO for soft rock</t>
  </si>
  <si>
    <t>Concrete works-foundations</t>
  </si>
  <si>
    <t>Cast strip foundations with 20Mpa concrete</t>
  </si>
  <si>
    <t>DPC</t>
  </si>
  <si>
    <t>Dpc under walls</t>
  </si>
  <si>
    <t>Brickwork sub structure</t>
  </si>
  <si>
    <t>one brickwall</t>
  </si>
  <si>
    <t>Half brickwall</t>
  </si>
  <si>
    <t>Brickforce in every course</t>
  </si>
  <si>
    <t>Filling</t>
  </si>
  <si>
    <t>Use filling from excavations and compact</t>
  </si>
  <si>
    <t>Use imported approved gravel filling and compact</t>
  </si>
  <si>
    <t>DPM</t>
  </si>
  <si>
    <t>Install 250mm micron damp proof membrane under concrete slab</t>
  </si>
  <si>
    <t>Electrical-first installation</t>
  </si>
  <si>
    <t>Allow electrical installation for db sleeves under floor</t>
  </si>
  <si>
    <t>Pc Sum</t>
  </si>
  <si>
    <t> 6000.00</t>
  </si>
  <si>
    <r>
      <t xml:space="preserve">Allow for installation of complete high must light on Site (cabling, Concrete footing, connection, and commission). </t>
    </r>
    <r>
      <rPr>
        <b/>
        <sz val="10"/>
        <color theme="1"/>
        <rFont val="Arial"/>
        <family val="2"/>
      </rPr>
      <t>The light must be both electrical and solar dependant</t>
    </r>
  </si>
  <si>
    <t>Plumbing -first installation</t>
  </si>
  <si>
    <t>Allow sleeves for under floor slab</t>
  </si>
  <si>
    <t>pc sum</t>
  </si>
  <si>
    <t>Concrete works-floor slab</t>
  </si>
  <si>
    <t xml:space="preserve">Cast floor slab 75mm thick </t>
  </si>
  <si>
    <t>110mm walls</t>
  </si>
  <si>
    <t>220mm walls</t>
  </si>
  <si>
    <t>Brickwork superstructure</t>
  </si>
  <si>
    <t>One brickwall</t>
  </si>
  <si>
    <t>Brickforce</t>
  </si>
  <si>
    <t>110mm brickforce</t>
  </si>
  <si>
    <t>220mm brickforse</t>
  </si>
  <si>
    <t>Allow for 6mm double anchor roof wires</t>
  </si>
  <si>
    <t>each</t>
  </si>
  <si>
    <t>Pre-cast lintels</t>
  </si>
  <si>
    <t>SABS Approved concrete lintels</t>
  </si>
  <si>
    <t>no</t>
  </si>
  <si>
    <t>Steel windows</t>
  </si>
  <si>
    <t>Type NC2F windows</t>
  </si>
  <si>
    <t>Type W1 windows (1.2x1.2m)</t>
  </si>
  <si>
    <t>Steel door frames</t>
  </si>
  <si>
    <t>Steel door -Heavy duty bugler door with lock</t>
  </si>
  <si>
    <t>Timber doors</t>
  </si>
  <si>
    <t>Meranti open braced door</t>
  </si>
  <si>
    <t>Veneer internal door</t>
  </si>
  <si>
    <t>Locksets</t>
  </si>
  <si>
    <t>four lever locksets</t>
  </si>
  <si>
    <t>three lever locksets</t>
  </si>
  <si>
    <t>Plumbing</t>
  </si>
  <si>
    <t>PC Amount for Plumbing as per plan</t>
  </si>
  <si>
    <t>70000.00 </t>
  </si>
  <si>
    <t>Electrical</t>
  </si>
  <si>
    <t>PC Amount for electrical as per plan</t>
  </si>
  <si>
    <t>Glazing</t>
  </si>
  <si>
    <t>4mm obscure glass to bathroom windows</t>
  </si>
  <si>
    <t>6mm Safety glass to w1 windows</t>
  </si>
  <si>
    <t>Windowsills</t>
  </si>
  <si>
    <t>10mm approved fibre cement internal windowsills</t>
  </si>
  <si>
    <t>Approved concrete external windowsills</t>
  </si>
  <si>
    <t>Dpc to underside of sills</t>
  </si>
  <si>
    <t>Ceilings</t>
  </si>
  <si>
    <t>Pvc ceilings on Branderings to supplier’s details</t>
  </si>
  <si>
    <t>Approved Cornice with Approved glue</t>
  </si>
  <si>
    <t>Roofing</t>
  </si>
  <si>
    <t>Allow pc sum for trusses and purlins</t>
  </si>
  <si>
    <t xml:space="preserve">pc </t>
  </si>
  <si>
    <t> 30000.00</t>
  </si>
  <si>
    <t xml:space="preserve"> </t>
  </si>
  <si>
    <t>Fascia’s and Bargeboards</t>
  </si>
  <si>
    <t>230mm Fascia</t>
  </si>
  <si>
    <t>230mm Bargeboards</t>
  </si>
  <si>
    <t>Plastering</t>
  </si>
  <si>
    <t>15mm plaster to internal and external walls</t>
  </si>
  <si>
    <t>EO for Corners</t>
  </si>
  <si>
    <t>25mm screed to floors</t>
  </si>
  <si>
    <t>Painting</t>
  </si>
  <si>
    <t>Plaster undercoat</t>
  </si>
  <si>
    <t>2 layers Dulux Paint to walls</t>
  </si>
  <si>
    <t>2 layers enamel paint to steel windows and door frames including primer coat</t>
  </si>
  <si>
    <t>Gutters and downpipes</t>
  </si>
  <si>
    <t>Approved gutters on gutter brackets</t>
  </si>
  <si>
    <t>Approved downpipes with approved holder bats</t>
  </si>
  <si>
    <t>Tiles</t>
  </si>
  <si>
    <t>Ceramic floor tiles to floors</t>
  </si>
  <si>
    <t>150mm white glazed tiles to walls and splash tiles at basins and sinks</t>
  </si>
  <si>
    <t xml:space="preserve">Renovation of Existing Pump Station 1 </t>
  </si>
  <si>
    <t>Replacement of the existing roof structure (old trusses and old roof sheets) with steel roof structure and new roof sheets with new gutters and ceiling, paint work, replace existing wooden door with steel door, waterproofing the pump house</t>
  </si>
  <si>
    <t>D: Total Summary Page for Building Works</t>
  </si>
  <si>
    <t>Earthworks </t>
  </si>
  <si>
    <t>DPC </t>
  </si>
  <si>
    <t>DPM </t>
  </si>
  <si>
    <t>Dpc under walls </t>
  </si>
  <si>
    <t>Brickwork superstructure </t>
  </si>
  <si>
    <t>Brickforce </t>
  </si>
  <si>
    <t>Pre-cast lintels </t>
  </si>
  <si>
    <t>Steel windows </t>
  </si>
  <si>
    <t>Steel door frames/Steel door </t>
  </si>
  <si>
    <t>Window sills</t>
  </si>
  <si>
    <t>Ceilings </t>
  </si>
  <si>
    <t>Roofing </t>
  </si>
  <si>
    <t>Fascias and Bargeboards</t>
  </si>
  <si>
    <t>Tiles </t>
  </si>
  <si>
    <t>Renovation of Pump Station 1</t>
  </si>
  <si>
    <t>SUB-TOTAL BILL D TO MAIN SUMMARY PAGE</t>
  </si>
  <si>
    <t>Subtotal carried to next page</t>
  </si>
  <si>
    <t>Amount brought forward from previous page</t>
  </si>
  <si>
    <t>TOTAL</t>
  </si>
  <si>
    <t>TOTAL CARRIED TO NEXT PAGE</t>
  </si>
  <si>
    <t>Total carried from previous page</t>
  </si>
  <si>
    <t>Total</t>
  </si>
  <si>
    <t>total carried to summary page</t>
  </si>
  <si>
    <t> Item</t>
  </si>
  <si>
    <r>
      <t>BILL E</t>
    </r>
    <r>
      <rPr>
        <b/>
        <sz val="10"/>
        <color theme="1"/>
        <rFont val="Arial"/>
        <family val="2"/>
      </rPr>
      <t xml:space="preserve"> - OCCUPATIONAL</t>
    </r>
  </si>
  <si>
    <t>HEALTH &amp;  SAFETY</t>
  </si>
  <si>
    <t>Notification of Construction Work</t>
  </si>
  <si>
    <t>Allow for the costs on notification</t>
  </si>
  <si>
    <t>of the Provincial Director of</t>
  </si>
  <si>
    <t>construction work Regulation</t>
  </si>
  <si>
    <t>Program</t>
  </si>
  <si>
    <t>Allow for the costs on setting up a</t>
  </si>
  <si>
    <t>Health and Safety Program</t>
  </si>
  <si>
    <t>including File on site Regulation 3</t>
  </si>
  <si>
    <t>&amp; 5. Include the costs to compile</t>
  </si>
  <si>
    <t>the following documents for the file</t>
  </si>
  <si>
    <t>to be kept on site.</t>
  </si>
  <si>
    <t>Copy of Construction Regulations</t>
  </si>
  <si>
    <t>Copy of tender document</t>
  </si>
  <si>
    <t>Copy of drawings</t>
  </si>
  <si>
    <t>Notification of construction work</t>
  </si>
  <si>
    <t>Letters of appointment</t>
  </si>
  <si>
    <t>Company safety Policy</t>
  </si>
  <si>
    <t>Company organogramme</t>
  </si>
  <si>
    <t>Notice in respect of machinery</t>
  </si>
  <si>
    <t>Ten commandments of safety</t>
  </si>
  <si>
    <t>Emergency telephone numbers</t>
  </si>
  <si>
    <t>List of subcontractors</t>
  </si>
  <si>
    <t>Proof of Registration with COID</t>
  </si>
  <si>
    <t>Insurer</t>
  </si>
  <si>
    <t>Training material</t>
  </si>
  <si>
    <t>Risk Assessments and method</t>
  </si>
  <si>
    <t>statements</t>
  </si>
  <si>
    <t>Registers as specified elsewhere</t>
  </si>
  <si>
    <t>Safe work procedures</t>
  </si>
  <si>
    <t>The file shall be a lever arch file</t>
  </si>
  <si>
    <t>With original colour documents of</t>
  </si>
  <si>
    <t>acceptable standards.</t>
  </si>
  <si>
    <t>The file will be expanded during</t>
  </si>
  <si>
    <t>The project as and when required</t>
  </si>
  <si>
    <t xml:space="preserve"> By the Client.</t>
  </si>
  <si>
    <t>Risk Assessment</t>
  </si>
  <si>
    <t>Allow for the costs of a competent</t>
  </si>
  <si>
    <t xml:space="preserve"> person to carry out a Risk</t>
  </si>
  <si>
    <t xml:space="preserve">Assessment </t>
  </si>
  <si>
    <t>She Co-ordinator</t>
  </si>
  <si>
    <t>Allow for the appointment of a</t>
  </si>
  <si>
    <t>SHE Coordinator to do monthly</t>
  </si>
  <si>
    <t>Inspections (Control on SHE</t>
  </si>
  <si>
    <t>Representative)</t>
  </si>
  <si>
    <t>months</t>
  </si>
  <si>
    <t xml:space="preserve">Health &amp; Safety Induction </t>
  </si>
  <si>
    <t>Trainer</t>
  </si>
  <si>
    <t>Safe Work Procedures</t>
  </si>
  <si>
    <t>Allow for the costs of setting up</t>
  </si>
  <si>
    <t>safe work procedures by</t>
  </si>
  <si>
    <t>competent person.</t>
  </si>
  <si>
    <t>She Representative</t>
  </si>
  <si>
    <t>SHE Representative to be</t>
  </si>
  <si>
    <t>permanently on site.</t>
  </si>
  <si>
    <t>Allow for the following</t>
  </si>
  <si>
    <t>appointments to be part of the</t>
  </si>
  <si>
    <t xml:space="preserve">functions of the </t>
  </si>
  <si>
    <t>SHE Representative</t>
  </si>
  <si>
    <t>Accident Investigator</t>
  </si>
  <si>
    <t>Allow for the appointment of an</t>
  </si>
  <si>
    <t>Construction Vehicle and</t>
  </si>
  <si>
    <t>Mobile Plant Inspectors</t>
  </si>
  <si>
    <t>Allow for the appointment of a full</t>
  </si>
  <si>
    <t>time inspector of construction</t>
  </si>
  <si>
    <t>vehicles</t>
  </si>
  <si>
    <t>Hand Tool Inspector</t>
  </si>
  <si>
    <t>time Hand Tool Inspector</t>
  </si>
  <si>
    <t>Portable Electrical Equipment</t>
  </si>
  <si>
    <t>Inspector</t>
  </si>
  <si>
    <t>time Portable Electrical</t>
  </si>
  <si>
    <t>Equipment Inspector</t>
  </si>
  <si>
    <t>Stacking and Storage</t>
  </si>
  <si>
    <t>person to supervise all stacking</t>
  </si>
  <si>
    <t>and storage</t>
  </si>
  <si>
    <t>Hygiene and Facility Inspector</t>
  </si>
  <si>
    <t>time Hygiene and facility</t>
  </si>
  <si>
    <t>Fire Equipment Inspector</t>
  </si>
  <si>
    <t>person to inspect all fire</t>
  </si>
  <si>
    <t>equipment</t>
  </si>
  <si>
    <t>First Aid Box Inspector</t>
  </si>
  <si>
    <t>person to inspect the first -aid box</t>
  </si>
  <si>
    <t>appointments of personnel</t>
  </si>
  <si>
    <t>with responsibilities towards</t>
  </si>
  <si>
    <r>
      <t xml:space="preserve">H&amp;S </t>
    </r>
    <r>
      <rPr>
        <b/>
        <sz val="10"/>
        <color theme="1"/>
        <rFont val="Arial"/>
        <family val="2"/>
      </rPr>
      <t>Supervisors</t>
    </r>
  </si>
  <si>
    <t>Allow for the appointment of full</t>
  </si>
  <si>
    <t>time employees as the</t>
  </si>
  <si>
    <t>construction supervisors</t>
  </si>
  <si>
    <t> months</t>
  </si>
  <si>
    <t>Fire Fighting Equipment</t>
  </si>
  <si>
    <t>Provide 3 kg firefighting</t>
  </si>
  <si>
    <t>equipment suitable for electrical</t>
  </si>
  <si>
    <t>fires on each site</t>
  </si>
  <si>
    <t>ea</t>
  </si>
  <si>
    <t>First Aid</t>
  </si>
  <si>
    <t>Allow for the cost of a basic First</t>
  </si>
  <si>
    <t>Aid Kit and Stretcher</t>
  </si>
  <si>
    <t>Personal Protective clothing</t>
  </si>
  <si>
    <t>Provisional rates for the following</t>
  </si>
  <si>
    <t>Items will be remeasurable</t>
  </si>
  <si>
    <t>Shoulder length PVC Gloves</t>
  </si>
  <si>
    <t>Plastic Trousers</t>
  </si>
  <si>
    <t>Safety Goggles</t>
  </si>
  <si>
    <t>Gum Boots</t>
  </si>
  <si>
    <t>Welding Helmet</t>
  </si>
  <si>
    <t>Gas Welding Safety Goggles</t>
  </si>
  <si>
    <t>Safety Shoes</t>
  </si>
  <si>
    <t>Dust Masks</t>
  </si>
  <si>
    <t>Leather Aprons</t>
  </si>
  <si>
    <t>Hard Hats</t>
  </si>
  <si>
    <t>Allow for the appointment of a H &amp; S</t>
  </si>
  <si>
    <t>Induction Trainer</t>
  </si>
  <si>
    <t>Total Carried to Summary Page</t>
  </si>
  <si>
    <t>MAIN TOTAL SUMMARY PAGE</t>
  </si>
  <si>
    <t>P &amp; G,s</t>
  </si>
  <si>
    <t>MECHANICAL WORKS</t>
  </si>
  <si>
    <t>C</t>
  </si>
  <si>
    <t>ELECTRICAL WORKS</t>
  </si>
  <si>
    <t>D</t>
  </si>
  <si>
    <t>BUILDING WORKS</t>
  </si>
  <si>
    <t>E</t>
  </si>
  <si>
    <t>OHS</t>
  </si>
  <si>
    <t>SUB-TOTAL</t>
  </si>
  <si>
    <t>G</t>
  </si>
  <si>
    <t>CONTINGENCIES @ 10%</t>
  </si>
  <si>
    <t>H</t>
  </si>
  <si>
    <t>TOTAL EXCL VAT</t>
  </si>
  <si>
    <t>I</t>
  </si>
  <si>
    <t>VAT @ 15%</t>
  </si>
  <si>
    <t>J</t>
  </si>
  <si>
    <t>TOTAL TENDER AMOUNT CARRIED TO FORM OF OFFER</t>
  </si>
  <si>
    <t>TOTAL AMOUNT</t>
  </si>
  <si>
    <t>BILL A:  Preliminary &amp; General</t>
  </si>
  <si>
    <t>BILL C: ELECTRICAL EQUIPMENT</t>
  </si>
  <si>
    <t>Medium Voltage Switchgear</t>
  </si>
  <si>
    <t>!</t>
  </si>
  <si>
    <t>The item will be certified for payment when the drawings is approved by the engineer. The contractor will be liable for any costs incurred for equipment ordered or manufactured without approval of the drawings.</t>
  </si>
  <si>
    <t>The equipment must be stored on-site, or an extended site, accepted by the client and the engineer. The item will be certified for payment when the equipment has been factory tested and inspected by the engineer.</t>
  </si>
  <si>
    <t>The equipment must be installed and terminated if and when the civil and mechanical works has been completed and the contractor has permission from the engineer. The item will be certified for payment when the equipment has been inspected, after installation on-site, by the engineer.</t>
  </si>
  <si>
    <t>The equipment will be commissioned if and when the equipment can be put in operation for their intended use. The equipment will be dry commissioned before wet commissioning can commence. As part of the commissioning, the contractor shall submit his/her operation and maintenance manual for approval. The item will be certified for payment when the equipment has been wet commissioned, the equipment can operate and perform as per the project specification and their intended use and the operation and maintenance manual has been approved and accepted by the engineer.</t>
  </si>
  <si>
    <t>The contractor must facilitate a training session to the necessary plant personnel to instruct and explain the operation and maintenance of the equipment to them. The operation and maintenance manual will serve as the study material of this training session. The item will be certified for payment when the engineer has proof that this training was done.</t>
  </si>
  <si>
    <t>Client                    Witness 1                    Witness 2                    Contractor                    Witness 1                    Witness 2</t>
  </si>
  <si>
    <r>
      <t xml:space="preserve">Remove existing </t>
    </r>
    <r>
      <rPr>
        <b/>
        <sz val="10"/>
        <rFont val="Arial Narrow"/>
        <family val="2"/>
      </rPr>
      <t>Medium Voltage Switchgear</t>
    </r>
    <r>
      <rPr>
        <sz val="10"/>
        <rFont val="Arial Narrow"/>
        <family val="2"/>
      </rPr>
      <t>, as specified in the project specification.</t>
    </r>
  </si>
  <si>
    <r>
      <t xml:space="preserve">Design and complete panel layout drawings and line-diagrams for the </t>
    </r>
    <r>
      <rPr>
        <b/>
        <sz val="10"/>
        <rFont val="Arial Narrow"/>
        <family val="2"/>
      </rPr>
      <t>Medium Voltage Switchgear</t>
    </r>
    <r>
      <rPr>
        <sz val="10"/>
        <rFont val="Arial Narrow"/>
        <family val="2"/>
      </rPr>
      <t>, to submit for the approval of the engineer, as specified in the project specification.</t>
    </r>
  </si>
  <si>
    <r>
      <t xml:space="preserve">Supply, manufacture, deliver and safe keeping of the </t>
    </r>
    <r>
      <rPr>
        <b/>
        <sz val="10"/>
        <rFont val="Arial Narrow"/>
        <family val="2"/>
      </rPr>
      <t>Medium Voltage Switchgear</t>
    </r>
    <r>
      <rPr>
        <sz val="10"/>
        <rFont val="Arial Narrow"/>
        <family val="2"/>
      </rPr>
      <t xml:space="preserve"> and all ancillary equipment, as specified in the project specification and approved drawings and diagrams.</t>
    </r>
  </si>
  <si>
    <r>
      <t xml:space="preserve">Install and terminate the </t>
    </r>
    <r>
      <rPr>
        <b/>
        <sz val="10"/>
        <rFont val="Arial Narrow"/>
        <family val="2"/>
      </rPr>
      <t>Medium Voltage Switchgear</t>
    </r>
    <r>
      <rPr>
        <sz val="10"/>
        <rFont val="Arial Narrow"/>
        <family val="2"/>
      </rPr>
      <t xml:space="preserve"> with all the ancillary equipment, as specified in the project specification.</t>
    </r>
  </si>
  <si>
    <r>
      <t xml:space="preserve">Commission the </t>
    </r>
    <r>
      <rPr>
        <b/>
        <sz val="10"/>
        <rFont val="Arial Narrow"/>
        <family val="2"/>
      </rPr>
      <t xml:space="preserve">Medium Voltage Switchgear </t>
    </r>
    <r>
      <rPr>
        <sz val="10"/>
        <rFont val="Arial Narrow"/>
        <family val="2"/>
      </rPr>
      <t>and ancillary equipment, as specified in the project specification.</t>
    </r>
  </si>
  <si>
    <r>
      <t xml:space="preserve">Training of the plant operators on the </t>
    </r>
    <r>
      <rPr>
        <b/>
        <sz val="10"/>
        <rFont val="Arial Narrow"/>
        <family val="2"/>
      </rPr>
      <t xml:space="preserve">Medium Voltage Switchgear </t>
    </r>
    <r>
      <rPr>
        <sz val="10"/>
        <rFont val="Arial Narrow"/>
        <family val="2"/>
      </rPr>
      <t>and accessories.</t>
    </r>
  </si>
  <si>
    <t>Main MCC</t>
  </si>
  <si>
    <r>
      <t xml:space="preserve">Remove existing </t>
    </r>
    <r>
      <rPr>
        <b/>
        <sz val="10"/>
        <rFont val="Arial Narrow"/>
        <family val="2"/>
      </rPr>
      <t>Main MCC</t>
    </r>
    <r>
      <rPr>
        <sz val="10"/>
        <rFont val="Arial Narrow"/>
        <family val="2"/>
      </rPr>
      <t>, as specified in the project specification.</t>
    </r>
  </si>
  <si>
    <r>
      <t xml:space="preserve">Design and complete panel layout drawings and line-diagrams for the </t>
    </r>
    <r>
      <rPr>
        <b/>
        <sz val="10"/>
        <rFont val="Arial Narrow"/>
        <family val="2"/>
      </rPr>
      <t>Main MCC</t>
    </r>
    <r>
      <rPr>
        <sz val="10"/>
        <rFont val="Arial Narrow"/>
        <family val="2"/>
      </rPr>
      <t>, to submit for the approval of the engineer, as specified in the project specification.</t>
    </r>
  </si>
  <si>
    <r>
      <t xml:space="preserve">Supply, manufacture, deliver and safe keeping of the </t>
    </r>
    <r>
      <rPr>
        <b/>
        <sz val="10"/>
        <rFont val="Arial Narrow"/>
        <family val="2"/>
      </rPr>
      <t>Main MCC</t>
    </r>
    <r>
      <rPr>
        <sz val="10"/>
        <rFont val="Arial Narrow"/>
        <family val="2"/>
      </rPr>
      <t xml:space="preserve"> and all ancillary equipment, as specified in the project specification and approved drawings and diagrams.</t>
    </r>
  </si>
  <si>
    <r>
      <t xml:space="preserve">Install and terminate the </t>
    </r>
    <r>
      <rPr>
        <b/>
        <sz val="10"/>
        <rFont val="Arial Narrow"/>
        <family val="2"/>
      </rPr>
      <t>Main MCC</t>
    </r>
    <r>
      <rPr>
        <sz val="10"/>
        <rFont val="Arial Narrow"/>
        <family val="2"/>
      </rPr>
      <t xml:space="preserve"> with all the ancillary equipment, as specified in the project specification.</t>
    </r>
  </si>
  <si>
    <r>
      <t xml:space="preserve">Commission the </t>
    </r>
    <r>
      <rPr>
        <b/>
        <sz val="10"/>
        <rFont val="Arial Narrow"/>
        <family val="2"/>
      </rPr>
      <t xml:space="preserve">Main MCC </t>
    </r>
    <r>
      <rPr>
        <sz val="10"/>
        <rFont val="Arial Narrow"/>
        <family val="2"/>
      </rPr>
      <t>and ancillary equipment, as specified in the project specification.</t>
    </r>
  </si>
  <si>
    <r>
      <t xml:space="preserve">Training of the plant operators on the </t>
    </r>
    <r>
      <rPr>
        <b/>
        <sz val="10"/>
        <rFont val="Arial Narrow"/>
        <family val="2"/>
      </rPr>
      <t>Main MCC</t>
    </r>
    <r>
      <rPr>
        <sz val="10"/>
        <rFont val="Arial Narrow"/>
        <family val="2"/>
      </rPr>
      <t xml:space="preserve"> and accessories.</t>
    </r>
  </si>
  <si>
    <r>
      <t xml:space="preserve">Design and complete panel layout drawings and line-diagrams for the </t>
    </r>
    <r>
      <rPr>
        <b/>
        <sz val="10"/>
        <rFont val="Arial Narrow"/>
        <family val="2"/>
      </rPr>
      <t>LV Bus Coupler</t>
    </r>
    <r>
      <rPr>
        <sz val="10"/>
        <rFont val="Arial Narrow"/>
        <family val="2"/>
      </rPr>
      <t>, to submit for the approval of the engineer, as specified in the project specification.</t>
    </r>
  </si>
  <si>
    <t>Electrical Cables</t>
  </si>
  <si>
    <t>Allow for all the costs for the design, manufacture, testing, factory acceptance, supply, delivery, offloading and safe keeing, installation, testing and commissioning, of the following:</t>
  </si>
  <si>
    <t>Supply Cu PVC/SWA/PVC 600/1000V multicore cable with stranded conductors.</t>
  </si>
  <si>
    <t>2.5mm² x 4-core</t>
  </si>
  <si>
    <t>4mm² x 4-core</t>
  </si>
  <si>
    <t>Rate only</t>
  </si>
  <si>
    <t>6mm² x 4-core</t>
  </si>
  <si>
    <t>10mm² x 4-core</t>
  </si>
  <si>
    <t>16mm² x 4-core</t>
  </si>
  <si>
    <t>25mm² x 4-core</t>
  </si>
  <si>
    <t>35mm² x 4-core</t>
  </si>
  <si>
    <t>50mm² x 4-core</t>
  </si>
  <si>
    <t>70mm² x 4-core</t>
  </si>
  <si>
    <t>95mm² x 4-core</t>
  </si>
  <si>
    <t>120mm² x 4-core</t>
  </si>
  <si>
    <t>150mm² x 4-core</t>
  </si>
  <si>
    <t>185mm² x 4-core</t>
  </si>
  <si>
    <t>240mm² x 4-core</t>
  </si>
  <si>
    <t>300mm² x 4-core</t>
  </si>
  <si>
    <t>630mm² x 1-core</t>
  </si>
  <si>
    <t>Supply Cu 6.35/11kV PILC screened cable</t>
  </si>
  <si>
    <t>25mm² x 3-core</t>
  </si>
  <si>
    <t>Electrical Cables: Terminations</t>
  </si>
  <si>
    <t>Supply of Cable terminations for Cu PVC/SWA/PVC Sheathed 600/1000V multicore cables, complete, including gland shroud, lugs, number tags, etc and connection.</t>
  </si>
  <si>
    <t>2.5mm² x 4 core</t>
  </si>
  <si>
    <t>4mm² x 4 core</t>
  </si>
  <si>
    <t>6mm² x 4 core</t>
  </si>
  <si>
    <t>10mm² x 4 core</t>
  </si>
  <si>
    <t>16mm² x 4 core</t>
  </si>
  <si>
    <t>25mm² x 4 core</t>
  </si>
  <si>
    <t>35mm² x 4 core</t>
  </si>
  <si>
    <t>50mm² x 4 core</t>
  </si>
  <si>
    <t>70mm² x 4 core</t>
  </si>
  <si>
    <t>95mm² x 4 core</t>
  </si>
  <si>
    <t>120mm² x 4 core</t>
  </si>
  <si>
    <t>150mm² x 4 core</t>
  </si>
  <si>
    <t>185mm² x 4 core</t>
  </si>
  <si>
    <t>240mm² x 4 core</t>
  </si>
  <si>
    <t>300mm² x 4 core</t>
  </si>
  <si>
    <t>630mm² x 1 core</t>
  </si>
  <si>
    <t>Supply of Cable terminations for Cu 6.35/11kV PILC screened cables, complete, including gland shroud, lugs, number tags, etc and connection.</t>
  </si>
  <si>
    <t>Electrical Cables: BCEW</t>
  </si>
  <si>
    <t>Supply of Bare Copper Earth Wire including terminations</t>
  </si>
  <si>
    <t>2.5mm²</t>
  </si>
  <si>
    <t>4mm²</t>
  </si>
  <si>
    <t>6mm²</t>
  </si>
  <si>
    <t>10mm²</t>
  </si>
  <si>
    <t>16mm²</t>
  </si>
  <si>
    <t>25mm²</t>
  </si>
  <si>
    <t>35mm²</t>
  </si>
  <si>
    <t>50mm²</t>
  </si>
  <si>
    <t>70mm²</t>
  </si>
  <si>
    <t>95mm²</t>
  </si>
  <si>
    <t>120mm²</t>
  </si>
  <si>
    <t>150mm²</t>
  </si>
  <si>
    <t>185mm²</t>
  </si>
  <si>
    <t>240mm²</t>
  </si>
  <si>
    <t>300mm²</t>
  </si>
  <si>
    <t>Excavate and set excavated material aside for reuse as filling for cable or sleeve trench not exceeding 1m deep</t>
  </si>
  <si>
    <t>In earth</t>
  </si>
  <si>
    <r>
      <t>m</t>
    </r>
    <r>
      <rPr>
        <sz val="9"/>
        <rFont val="Calibri"/>
        <family val="2"/>
      </rPr>
      <t>³</t>
    </r>
  </si>
  <si>
    <t>In soft rock</t>
  </si>
  <si>
    <t>In rock</t>
  </si>
  <si>
    <t>Bedding material imported from off-site source (provisional)</t>
  </si>
  <si>
    <t>Danger tape - 400mm wide overlapping</t>
  </si>
  <si>
    <t>Cable marker with engraved steel plate</t>
  </si>
  <si>
    <t>Bonding of all extraneous conductive parts.</t>
  </si>
  <si>
    <t>Labelling of Cables and Equipment</t>
  </si>
  <si>
    <t>Testing and Commissioning</t>
  </si>
  <si>
    <t>Electrical Cables Supports</t>
  </si>
  <si>
    <r>
      <t xml:space="preserve">Compile a cable route plan, electrical motor and cable schedule for all the </t>
    </r>
    <r>
      <rPr>
        <b/>
        <sz val="10"/>
        <rFont val="Arial Narrow"/>
        <family val="2"/>
      </rPr>
      <t>Electrical cables Supports</t>
    </r>
    <r>
      <rPr>
        <sz val="10"/>
        <rFont val="Arial Narrow"/>
        <family val="2"/>
      </rPr>
      <t>, to submit for the approval of the engineer, as specified in the project specification.</t>
    </r>
  </si>
  <si>
    <t>The item will be certified for payment when the drawings &amp; schedules is approved by the engineer. The contractor will be liable for any costs incurred for equipment ordered without approval of the drawings &amp; schedules..</t>
  </si>
  <si>
    <r>
      <t xml:space="preserve">Supply, deliver and safe keeping of the </t>
    </r>
    <r>
      <rPr>
        <b/>
        <sz val="10"/>
        <rFont val="Arial Narrow"/>
        <family val="2"/>
      </rPr>
      <t>Electrical cables Supports</t>
    </r>
    <r>
      <rPr>
        <sz val="10"/>
        <rFont val="Arial Narrow"/>
        <family val="2"/>
      </rPr>
      <t xml:space="preserve"> and all ancillary equipment, as specified in the project specification and approved drawings and schedules.</t>
    </r>
  </si>
  <si>
    <t>The equipment must be stored on-site, or an extended site, accepted by the client and the engineer. The item will be certified for payment when the equipment has been inspected by the engineer.</t>
  </si>
  <si>
    <r>
      <t xml:space="preserve">Install and terminate the </t>
    </r>
    <r>
      <rPr>
        <b/>
        <sz val="10"/>
        <rFont val="Arial Narrow"/>
        <family val="2"/>
      </rPr>
      <t>Electrical cables Supports</t>
    </r>
    <r>
      <rPr>
        <sz val="10"/>
        <rFont val="Arial Narrow"/>
        <family val="2"/>
      </rPr>
      <t xml:space="preserve"> with all the ancillary equipment, as specified in the project specification.</t>
    </r>
  </si>
  <si>
    <r>
      <t xml:space="preserve">Commission the </t>
    </r>
    <r>
      <rPr>
        <b/>
        <sz val="10"/>
        <rFont val="Arial Narrow"/>
        <family val="2"/>
      </rPr>
      <t xml:space="preserve">Electrical cables Supports </t>
    </r>
    <r>
      <rPr>
        <sz val="10"/>
        <rFont val="Arial Narrow"/>
        <family val="2"/>
      </rPr>
      <t>and ancillary equipment, as specified in the project specification.</t>
    </r>
  </si>
  <si>
    <t>Control and Instrumentation cables</t>
  </si>
  <si>
    <r>
      <t xml:space="preserve">Compile a cable route plan, electrical motor and cable schedule for all the </t>
    </r>
    <r>
      <rPr>
        <b/>
        <sz val="10"/>
        <rFont val="Arial Narrow"/>
        <family val="2"/>
      </rPr>
      <t>Control and Instrumentation cables</t>
    </r>
    <r>
      <rPr>
        <sz val="10"/>
        <rFont val="Arial Narrow"/>
        <family val="2"/>
      </rPr>
      <t>, to submit for the approval of the engineer, as specified in the project specification.</t>
    </r>
  </si>
  <si>
    <r>
      <t xml:space="preserve">Supply, deliver and safe keeping of the </t>
    </r>
    <r>
      <rPr>
        <b/>
        <sz val="10"/>
        <rFont val="Arial Narrow"/>
        <family val="2"/>
      </rPr>
      <t>Control and Instrumentation cables</t>
    </r>
    <r>
      <rPr>
        <sz val="10"/>
        <rFont val="Arial Narrow"/>
        <family val="2"/>
      </rPr>
      <t xml:space="preserve"> and all ancillary equipment, as specified in the project specification and approved drawings and schedules.</t>
    </r>
  </si>
  <si>
    <r>
      <t xml:space="preserve">Install and terminate the </t>
    </r>
    <r>
      <rPr>
        <b/>
        <sz val="10"/>
        <rFont val="Arial Narrow"/>
        <family val="2"/>
      </rPr>
      <t>Control and Instrumentation cables</t>
    </r>
    <r>
      <rPr>
        <sz val="10"/>
        <rFont val="Arial Narrow"/>
        <family val="2"/>
      </rPr>
      <t xml:space="preserve"> with all the ancillary equipment, as specified in the project specification.</t>
    </r>
  </si>
  <si>
    <r>
      <t xml:space="preserve">Commission the </t>
    </r>
    <r>
      <rPr>
        <b/>
        <sz val="10"/>
        <rFont val="Arial Narrow"/>
        <family val="2"/>
      </rPr>
      <t xml:space="preserve">Control and Instrumentation cables </t>
    </r>
    <r>
      <rPr>
        <sz val="10"/>
        <rFont val="Arial Narrow"/>
        <family val="2"/>
      </rPr>
      <t>and ancillary equipment, as specified in the project specification.</t>
    </r>
  </si>
  <si>
    <t>Small Power &amp; Lighting</t>
  </si>
  <si>
    <r>
      <t xml:space="preserve">Compile a schedule for the replacement of all the </t>
    </r>
    <r>
      <rPr>
        <b/>
        <sz val="10"/>
        <rFont val="Arial Narrow"/>
        <family val="2"/>
      </rPr>
      <t>Small Power &amp; Lighting</t>
    </r>
    <r>
      <rPr>
        <sz val="10"/>
        <rFont val="Arial Narrow"/>
        <family val="2"/>
      </rPr>
      <t>, to submit for the approval of the engineer, as specified in the project specification.</t>
    </r>
  </si>
  <si>
    <r>
      <t xml:space="preserve">Supply, deliver and safe keeping of the </t>
    </r>
    <r>
      <rPr>
        <b/>
        <sz val="10"/>
        <rFont val="Arial Narrow"/>
        <family val="2"/>
      </rPr>
      <t>Small Power &amp; Lighting</t>
    </r>
    <r>
      <rPr>
        <sz val="10"/>
        <rFont val="Arial Narrow"/>
        <family val="2"/>
      </rPr>
      <t xml:space="preserve"> and all ancillary equipment, as specified in the project specification and approved drawings and schedules.</t>
    </r>
  </si>
  <si>
    <r>
      <t xml:space="preserve">Install and terminate the </t>
    </r>
    <r>
      <rPr>
        <b/>
        <sz val="10"/>
        <rFont val="Arial Narrow"/>
        <family val="2"/>
      </rPr>
      <t>Small Power &amp; Lighting</t>
    </r>
    <r>
      <rPr>
        <sz val="10"/>
        <rFont val="Arial Narrow"/>
        <family val="2"/>
      </rPr>
      <t xml:space="preserve"> with all the ancillary equipment, as specified in the project specification.</t>
    </r>
  </si>
  <si>
    <r>
      <t xml:space="preserve">Commission the </t>
    </r>
    <r>
      <rPr>
        <b/>
        <sz val="10"/>
        <rFont val="Arial Narrow"/>
        <family val="2"/>
      </rPr>
      <t xml:space="preserve">Small Power &amp; Lighting </t>
    </r>
    <r>
      <rPr>
        <sz val="10"/>
        <rFont val="Arial Narrow"/>
        <family val="2"/>
      </rPr>
      <t>and ancillary equipment, as specified in the project specification.</t>
    </r>
  </si>
  <si>
    <t>Programmable Logic Controllers</t>
  </si>
  <si>
    <r>
      <t xml:space="preserve">Supply, deliver and safe keeping of the </t>
    </r>
    <r>
      <rPr>
        <b/>
        <sz val="10"/>
        <rFont val="Arial Narrow"/>
        <family val="2"/>
      </rPr>
      <t>Programmable Logic Controllers</t>
    </r>
    <r>
      <rPr>
        <sz val="10"/>
        <rFont val="Arial Narrow"/>
        <family val="2"/>
      </rPr>
      <t xml:space="preserve"> and all ancillary equipment including RIO and HMI, as specified in the project specification.</t>
    </r>
  </si>
  <si>
    <r>
      <t xml:space="preserve">Program &amp; Install the </t>
    </r>
    <r>
      <rPr>
        <b/>
        <sz val="10"/>
        <rFont val="Arial Narrow"/>
        <family val="2"/>
      </rPr>
      <t>Programmable Logic Controllers</t>
    </r>
    <r>
      <rPr>
        <sz val="10"/>
        <rFont val="Arial Narrow"/>
        <family val="2"/>
      </rPr>
      <t xml:space="preserve"> with all the ancillary equipment, as specified in the project specification.</t>
    </r>
  </si>
  <si>
    <r>
      <t xml:space="preserve">Commission the </t>
    </r>
    <r>
      <rPr>
        <b/>
        <sz val="10"/>
        <rFont val="Arial Narrow"/>
        <family val="2"/>
      </rPr>
      <t xml:space="preserve">Programmable Logic Controllers </t>
    </r>
    <r>
      <rPr>
        <sz val="10"/>
        <rFont val="Arial Narrow"/>
        <family val="2"/>
      </rPr>
      <t>and ancillary equipment, as specified in the project specification.</t>
    </r>
  </si>
  <si>
    <r>
      <t xml:space="preserve">Training of the plant operators on the </t>
    </r>
    <r>
      <rPr>
        <b/>
        <sz val="10"/>
        <rFont val="Arial Narrow"/>
        <family val="2"/>
      </rPr>
      <t>Programmable Logic Controllers</t>
    </r>
    <r>
      <rPr>
        <sz val="10"/>
        <rFont val="Arial Narrow"/>
        <family val="2"/>
      </rPr>
      <t xml:space="preserve"> and accessories.</t>
    </r>
  </si>
  <si>
    <t>General PLC Components as in the PLCs above</t>
  </si>
  <si>
    <t>8 Analogue Inputs Card</t>
  </si>
  <si>
    <t>8 Analogue Outputs Card</t>
  </si>
  <si>
    <t>16 Digital Inputs Card</t>
  </si>
  <si>
    <t>16 Digital Outputs Card</t>
  </si>
  <si>
    <t>Fieldbus interface</t>
  </si>
  <si>
    <t>11.10</t>
  </si>
  <si>
    <t>ASI bus interface</t>
  </si>
  <si>
    <t>11.11</t>
  </si>
  <si>
    <t>2 port Ethernet Card</t>
  </si>
  <si>
    <t>Telemetry</t>
  </si>
  <si>
    <r>
      <t xml:space="preserve">Supply, deliver and safe keeping of the </t>
    </r>
    <r>
      <rPr>
        <b/>
        <sz val="10"/>
        <rFont val="Arial Narrow"/>
        <family val="2"/>
      </rPr>
      <t>Telemetry</t>
    </r>
    <r>
      <rPr>
        <sz val="10"/>
        <rFont val="Arial Narrow"/>
        <family val="2"/>
      </rPr>
      <t xml:space="preserve"> and all ancillary equipment, as specified in the project specification.</t>
    </r>
  </si>
  <si>
    <r>
      <t xml:space="preserve">Install and terminate the </t>
    </r>
    <r>
      <rPr>
        <b/>
        <sz val="10"/>
        <rFont val="Arial Narrow"/>
        <family val="2"/>
      </rPr>
      <t>Telemetry</t>
    </r>
    <r>
      <rPr>
        <sz val="10"/>
        <rFont val="Arial Narrow"/>
        <family val="2"/>
      </rPr>
      <t xml:space="preserve"> with all the ancillary equipment, as specified in the project specification.</t>
    </r>
  </si>
  <si>
    <r>
      <t xml:space="preserve">Commission the </t>
    </r>
    <r>
      <rPr>
        <b/>
        <sz val="10"/>
        <rFont val="Arial Narrow"/>
        <family val="2"/>
      </rPr>
      <t xml:space="preserve">Telemetry </t>
    </r>
    <r>
      <rPr>
        <sz val="10"/>
        <rFont val="Arial Narrow"/>
        <family val="2"/>
      </rPr>
      <t>and ancillary equipment, as specified in the project specification.</t>
    </r>
  </si>
  <si>
    <r>
      <t xml:space="preserve">Training of the plant operators on the </t>
    </r>
    <r>
      <rPr>
        <b/>
        <sz val="10"/>
        <rFont val="Arial Narrow"/>
        <family val="2"/>
      </rPr>
      <t>Telemetry</t>
    </r>
    <r>
      <rPr>
        <sz val="10"/>
        <rFont val="Arial Narrow"/>
        <family val="2"/>
      </rPr>
      <t xml:space="preserve"> and accessories.</t>
    </r>
  </si>
  <si>
    <t>Scada</t>
  </si>
  <si>
    <r>
      <t xml:space="preserve">Supply, deliver and safe keeping of the </t>
    </r>
    <r>
      <rPr>
        <b/>
        <sz val="10"/>
        <rFont val="Arial Narrow"/>
        <family val="2"/>
      </rPr>
      <t>Scada</t>
    </r>
    <r>
      <rPr>
        <sz val="10"/>
        <rFont val="Arial Narrow"/>
        <family val="2"/>
      </rPr>
      <t xml:space="preserve"> and all ancillary equipment and licenses, as specified in the project specification.</t>
    </r>
  </si>
  <si>
    <r>
      <t xml:space="preserve">Install and terminate the </t>
    </r>
    <r>
      <rPr>
        <b/>
        <sz val="10"/>
        <rFont val="Arial Narrow"/>
        <family val="2"/>
      </rPr>
      <t>Scada</t>
    </r>
    <r>
      <rPr>
        <sz val="10"/>
        <rFont val="Arial Narrow"/>
        <family val="2"/>
      </rPr>
      <t xml:space="preserve"> with all the ancillary equipment, as specified in the project specification.</t>
    </r>
  </si>
  <si>
    <r>
      <t xml:space="preserve">Commission the </t>
    </r>
    <r>
      <rPr>
        <b/>
        <sz val="10"/>
        <rFont val="Arial Narrow"/>
        <family val="2"/>
      </rPr>
      <t xml:space="preserve">Scada </t>
    </r>
    <r>
      <rPr>
        <sz val="10"/>
        <rFont val="Arial Narrow"/>
        <family val="2"/>
      </rPr>
      <t>and ancillary equipment, as specified in the project specification.</t>
    </r>
  </si>
  <si>
    <r>
      <t xml:space="preserve">Training of the plant operators on the </t>
    </r>
    <r>
      <rPr>
        <b/>
        <sz val="10"/>
        <rFont val="Arial Narrow"/>
        <family val="2"/>
      </rPr>
      <t>Scada</t>
    </r>
    <r>
      <rPr>
        <sz val="10"/>
        <rFont val="Arial Narrow"/>
        <family val="2"/>
      </rPr>
      <t xml:space="preserve"> and accessories.</t>
    </r>
  </si>
  <si>
    <t>Flow Meter</t>
  </si>
  <si>
    <r>
      <t xml:space="preserve">Supply, deliver and safe keeping of the </t>
    </r>
    <r>
      <rPr>
        <b/>
        <sz val="10"/>
        <rFont val="Arial Narrow"/>
        <family val="2"/>
      </rPr>
      <t>Flow Meter</t>
    </r>
    <r>
      <rPr>
        <sz val="10"/>
        <rFont val="Arial Narrow"/>
        <family val="2"/>
      </rPr>
      <t xml:space="preserve"> and all ancillary equipment, as specified in the project specification.</t>
    </r>
  </si>
  <si>
    <r>
      <t xml:space="preserve">Install and terminate the </t>
    </r>
    <r>
      <rPr>
        <b/>
        <sz val="10"/>
        <rFont val="Arial Narrow"/>
        <family val="2"/>
      </rPr>
      <t>Flow Meter</t>
    </r>
    <r>
      <rPr>
        <sz val="10"/>
        <rFont val="Arial Narrow"/>
        <family val="2"/>
      </rPr>
      <t xml:space="preserve"> with all the ancillary equipment, as specified in the project specification.</t>
    </r>
  </si>
  <si>
    <r>
      <t xml:space="preserve">Commission the </t>
    </r>
    <r>
      <rPr>
        <b/>
        <sz val="10"/>
        <rFont val="Arial Narrow"/>
        <family val="2"/>
      </rPr>
      <t xml:space="preserve">Flow Meter </t>
    </r>
    <r>
      <rPr>
        <sz val="10"/>
        <rFont val="Arial Narrow"/>
        <family val="2"/>
      </rPr>
      <t>and ancillary equipment, as specified in the project specification.</t>
    </r>
  </si>
  <si>
    <r>
      <t xml:space="preserve">Training of the plant operators on the </t>
    </r>
    <r>
      <rPr>
        <b/>
        <sz val="10"/>
        <rFont val="Arial Narrow"/>
        <family val="2"/>
      </rPr>
      <t>Flow Meter</t>
    </r>
    <r>
      <rPr>
        <sz val="10"/>
        <rFont val="Arial Narrow"/>
        <family val="2"/>
      </rPr>
      <t xml:space="preserve"> and accessories.</t>
    </r>
  </si>
  <si>
    <t>Ultrasonic Level Meters</t>
  </si>
  <si>
    <r>
      <t xml:space="preserve">Supply, deliver and safe keeping of the </t>
    </r>
    <r>
      <rPr>
        <b/>
        <sz val="10"/>
        <rFont val="Arial Narrow"/>
        <family val="2"/>
      </rPr>
      <t>Level Metes</t>
    </r>
    <r>
      <rPr>
        <sz val="10"/>
        <rFont val="Arial Narrow"/>
        <family val="2"/>
      </rPr>
      <t xml:space="preserve"> and all ancillary equipment, as specified in the project specification.</t>
    </r>
  </si>
  <si>
    <r>
      <t xml:space="preserve">Install and terminate the </t>
    </r>
    <r>
      <rPr>
        <b/>
        <sz val="10"/>
        <rFont val="Arial Narrow"/>
        <family val="2"/>
      </rPr>
      <t>Level Metes</t>
    </r>
    <r>
      <rPr>
        <sz val="10"/>
        <rFont val="Arial Narrow"/>
        <family val="2"/>
      </rPr>
      <t xml:space="preserve"> with all the ancillary equipment, as specified in the project specification.</t>
    </r>
  </si>
  <si>
    <r>
      <t xml:space="preserve">Commission the </t>
    </r>
    <r>
      <rPr>
        <b/>
        <sz val="10"/>
        <rFont val="Arial Narrow"/>
        <family val="2"/>
      </rPr>
      <t xml:space="preserve">Level Metes </t>
    </r>
    <r>
      <rPr>
        <sz val="10"/>
        <rFont val="Arial Narrow"/>
        <family val="2"/>
      </rPr>
      <t>and ancillary equipment, as specified in the project specification.</t>
    </r>
  </si>
  <si>
    <r>
      <t xml:space="preserve">Training of the plant operators on the </t>
    </r>
    <r>
      <rPr>
        <b/>
        <sz val="10"/>
        <rFont val="Arial Narrow"/>
        <family val="2"/>
      </rPr>
      <t>Level Metes</t>
    </r>
    <r>
      <rPr>
        <sz val="10"/>
        <rFont val="Arial Narrow"/>
        <family val="2"/>
      </rPr>
      <t xml:space="preserve"> and                accessories.</t>
    </r>
  </si>
  <si>
    <t>Provisional Amounts</t>
  </si>
  <si>
    <r>
      <t xml:space="preserve">Provisional amount for </t>
    </r>
    <r>
      <rPr>
        <b/>
        <sz val="10"/>
        <rFont val="Arial Narrow"/>
        <family val="2"/>
      </rPr>
      <t>Fire Detection</t>
    </r>
    <r>
      <rPr>
        <sz val="10"/>
        <rFont val="Arial Narrow"/>
        <family val="2"/>
      </rPr>
      <t xml:space="preserve"> as specified in the project specification.</t>
    </r>
  </si>
  <si>
    <t>The appointed contractor to provide quotations for the design, supply, deliver, install, commission and training of the system. The equipment must be stored on-site, or an extended site, accepted by the client and the engineer. The item will be certified for payment when the equipment has been inspected by the engineer.</t>
  </si>
  <si>
    <r>
      <t xml:space="preserve">Provisional amount for </t>
    </r>
    <r>
      <rPr>
        <b/>
        <sz val="10"/>
        <rFont val="Arial Narrow"/>
        <family val="2"/>
      </rPr>
      <t>Intruder Alarm</t>
    </r>
    <r>
      <rPr>
        <sz val="10"/>
        <rFont val="Arial Narrow"/>
        <family val="2"/>
      </rPr>
      <t xml:space="preserve"> as specified in the project specification.</t>
    </r>
  </si>
  <si>
    <t>UPGRADING OF SASOLBURG WATER PUMP STATION</t>
  </si>
  <si>
    <t>REFURBISHMENT of ELECTRICAL WORKS</t>
  </si>
  <si>
    <t>ELECTRICAL BILL OF QUANTITIES</t>
  </si>
  <si>
    <t>ITEM</t>
  </si>
  <si>
    <t>R</t>
  </si>
  <si>
    <t>500kVA 11kV/400V Transformer</t>
  </si>
  <si>
    <t>10.</t>
  </si>
  <si>
    <t>11.</t>
  </si>
  <si>
    <t>12.</t>
  </si>
  <si>
    <t>13.</t>
  </si>
  <si>
    <t>14.</t>
  </si>
  <si>
    <t>15.</t>
  </si>
  <si>
    <t>16.</t>
  </si>
  <si>
    <t>SUB-TOTAL Bill C to be Carried to Final Summary</t>
  </si>
  <si>
    <t>Summary</t>
  </si>
  <si>
    <t>Electical-first installation</t>
  </si>
  <si>
    <t>Sub total Bill D to be Carried to Final Summary</t>
  </si>
  <si>
    <t>BILL B: Total Summary Page for Mechanical Works</t>
  </si>
  <si>
    <t xml:space="preserve"> R</t>
  </si>
  <si>
    <t>SUB-TOTAL BILL B to be Carried to Final Summary</t>
  </si>
  <si>
    <t>3.1</t>
  </si>
  <si>
    <t xml:space="preserve">Contract No. MLM 01/2023/24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</si>
</sst>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R&quot;* #,##0.00_-;\-&quot;R&quot;* #,##0.00_-;_-&quot;R&quot;* &quot;-&quot;??_-;_-@_-"/>
    <numFmt numFmtId="165" formatCode="_ * #,##0.00_ ;_ * \-#,##0.00_ ;_ * &quot;-&quot;??_ ;_ @_ "/>
  </numFmts>
  <fonts count="39"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b/>
      <u/>
      <sz val="10"/>
      <color theme="1"/>
      <name val="Arial"/>
      <family val="2"/>
    </font>
    <font>
      <b/>
      <sz val="12"/>
      <color theme="1"/>
      <name val="Calibri"/>
      <family val="2"/>
      <scheme val="minor"/>
    </font>
    <font>
      <sz val="10"/>
      <name val="Arial"/>
      <family val="2"/>
    </font>
    <font>
      <sz val="11"/>
      <name val="Arial Narrow"/>
      <family val="2"/>
    </font>
    <font>
      <b/>
      <sz val="11"/>
      <name val="Arial"/>
      <family val="2"/>
    </font>
    <font>
      <b/>
      <sz val="11"/>
      <name val="Arial Narrow"/>
      <family val="2"/>
    </font>
    <font>
      <i/>
      <sz val="11"/>
      <name val="Arial Narrow"/>
      <family val="2"/>
    </font>
    <font>
      <b/>
      <i/>
      <sz val="11"/>
      <name val="Arial Narrow"/>
      <family val="2"/>
    </font>
    <font>
      <b/>
      <sz val="11"/>
      <name val="Calibri"/>
      <family val="2"/>
      <scheme val="minor"/>
    </font>
    <font>
      <b/>
      <sz val="11"/>
      <name val="Calibri"/>
      <family val="2"/>
    </font>
    <font>
      <b/>
      <i/>
      <sz val="10"/>
      <color theme="1"/>
      <name val="Arial"/>
      <family val="2"/>
    </font>
    <font>
      <b/>
      <i/>
      <u/>
      <sz val="10"/>
      <color theme="1"/>
      <name val="Arial"/>
      <family val="2"/>
    </font>
    <font>
      <b/>
      <sz val="11"/>
      <color theme="1"/>
      <name val="Arial"/>
      <family val="2"/>
    </font>
    <font>
      <sz val="10.5"/>
      <color rgb="FF000000"/>
      <name val="Arial"/>
      <family val="2"/>
    </font>
    <font>
      <b/>
      <u/>
      <sz val="12"/>
      <color rgb="FF000000"/>
      <name val="Arial"/>
      <family val="2"/>
    </font>
    <font>
      <b/>
      <sz val="10.5"/>
      <color rgb="FF000000"/>
      <name val="Arial"/>
      <family val="2"/>
    </font>
    <font>
      <b/>
      <u/>
      <sz val="10.5"/>
      <color rgb="FF000000"/>
      <name val="Arial"/>
      <family val="2"/>
    </font>
    <font>
      <sz val="10"/>
      <name val="Calibri"/>
      <family val="2"/>
      <scheme val="minor"/>
    </font>
    <font>
      <sz val="8"/>
      <name val="Arial Narrow"/>
      <family val="2"/>
    </font>
    <font>
      <b/>
      <sz val="10"/>
      <name val="Arial"/>
      <family val="2"/>
    </font>
    <font>
      <b/>
      <sz val="12"/>
      <name val="Arial"/>
      <family val="2"/>
    </font>
    <font>
      <b/>
      <sz val="9"/>
      <name val="Arial Narrow"/>
      <family val="2"/>
    </font>
    <font>
      <b/>
      <sz val="8"/>
      <name val="Arial Narrow"/>
      <family val="2"/>
    </font>
    <font>
      <sz val="10"/>
      <name val="Arial Narrow"/>
      <family val="2"/>
    </font>
    <font>
      <sz val="9"/>
      <name val="Arial Narrow"/>
      <family val="2"/>
    </font>
    <font>
      <b/>
      <sz val="10"/>
      <name val="Arial Narrow"/>
      <family val="2"/>
    </font>
    <font>
      <i/>
      <sz val="9"/>
      <name val="Arial Narrow"/>
      <family val="2"/>
    </font>
    <font>
      <u/>
      <sz val="10"/>
      <name val="Arial Narrow"/>
      <family val="2"/>
    </font>
    <font>
      <b/>
      <sz val="10"/>
      <name val="Calibri"/>
      <family val="2"/>
      <scheme val="minor"/>
    </font>
    <font>
      <sz val="9"/>
      <name val="Calibri"/>
      <family val="2"/>
    </font>
    <font>
      <i/>
      <sz val="8"/>
      <name val="Arial Narrow"/>
      <family val="2"/>
    </font>
    <font>
      <b/>
      <sz val="9"/>
      <name val="Calibri"/>
      <family val="2"/>
      <scheme val="minor"/>
    </font>
    <font>
      <sz val="9"/>
      <name val="Arial"/>
      <family val="2"/>
    </font>
    <font>
      <b/>
      <sz val="10"/>
      <color theme="1"/>
      <name val="Arial Narrow"/>
      <family val="2"/>
    </font>
    <font>
      <b/>
      <i/>
      <sz val="9"/>
      <name val="Arial"/>
      <family val="2"/>
    </font>
  </fonts>
  <fills count="4">
    <fill>
      <patternFill patternType="none"/>
    </fill>
    <fill>
      <patternFill patternType="gray125"/>
    </fill>
    <fill>
      <patternFill patternType="solid">
        <fgColor rgb="FFBFBFBF"/>
        <bgColor indexed="64"/>
      </patternFill>
    </fill>
    <fill>
      <patternFill patternType="solid">
        <fgColor theme="0" tint="-0.14999847407452621"/>
        <bgColor indexed="64"/>
      </patternFill>
    </fill>
  </fills>
  <borders count="6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medium">
        <color indexed="64"/>
      </top>
      <bottom/>
      <diagonal/>
    </border>
    <border>
      <left/>
      <right/>
      <top/>
      <bottom style="double">
        <color indexed="64"/>
      </bottom>
      <diagonal/>
    </border>
  </borders>
  <cellStyleXfs count="4">
    <xf numFmtId="0" fontId="0" fillId="0" borderId="0"/>
    <xf numFmtId="0" fontId="6" fillId="0" borderId="0"/>
    <xf numFmtId="164" fontId="6" fillId="0" borderId="0" applyFont="0" applyFill="0" applyBorder="0" applyAlignment="0" applyProtection="0"/>
    <xf numFmtId="9" fontId="6" fillId="0" borderId="0" applyFont="0" applyFill="0" applyBorder="0" applyAlignment="0" applyProtection="0"/>
  </cellStyleXfs>
  <cellXfs count="310">
    <xf numFmtId="0" fontId="0" fillId="0" borderId="0" xfId="0"/>
    <xf numFmtId="0" fontId="0" fillId="0" borderId="2" xfId="0" applyBorder="1"/>
    <xf numFmtId="0" fontId="3" fillId="0" borderId="3" xfId="0" applyFont="1" applyBorder="1" applyAlignment="1">
      <alignment horizontal="justify" vertical="center"/>
    </xf>
    <xf numFmtId="0" fontId="3" fillId="0" borderId="4" xfId="0" applyFont="1" applyBorder="1" applyAlignment="1">
      <alignment horizontal="justify" vertical="center"/>
    </xf>
    <xf numFmtId="0" fontId="3" fillId="0" borderId="8" xfId="0" applyFont="1" applyBorder="1" applyAlignment="1">
      <alignment horizontal="justify" vertical="center"/>
    </xf>
    <xf numFmtId="0" fontId="0" fillId="0" borderId="3" xfId="0" applyBorder="1" applyAlignment="1">
      <alignment vertical="top"/>
    </xf>
    <xf numFmtId="0" fontId="2" fillId="0" borderId="4" xfId="0" applyFont="1" applyBorder="1" applyAlignment="1">
      <alignment horizontal="justify" vertical="center"/>
    </xf>
    <xf numFmtId="0" fontId="0" fillId="0" borderId="4" xfId="0" applyBorder="1" applyAlignment="1">
      <alignment vertical="top"/>
    </xf>
    <xf numFmtId="0" fontId="2" fillId="0" borderId="3" xfId="0" applyFont="1" applyBorder="1" applyAlignment="1">
      <alignment horizontal="justify" vertical="center"/>
    </xf>
    <xf numFmtId="0" fontId="2" fillId="0" borderId="11" xfId="0" applyFont="1" applyBorder="1" applyAlignment="1">
      <alignment horizontal="justify" vertical="center"/>
    </xf>
    <xf numFmtId="0" fontId="0" fillId="0" borderId="3" xfId="0" applyBorder="1"/>
    <xf numFmtId="0" fontId="2" fillId="0" borderId="8" xfId="0" applyFont="1" applyBorder="1" applyAlignment="1">
      <alignment horizontal="justify" vertical="center"/>
    </xf>
    <xf numFmtId="0" fontId="2" fillId="0" borderId="4" xfId="0" applyFont="1" applyBorder="1" applyAlignment="1">
      <alignment horizontal="justify" vertical="center" wrapText="1"/>
    </xf>
    <xf numFmtId="0" fontId="4" fillId="0" borderId="8" xfId="0" applyFont="1" applyBorder="1" applyAlignment="1">
      <alignment horizontal="justify" vertical="center"/>
    </xf>
    <xf numFmtId="0" fontId="0" fillId="0" borderId="8" xfId="0" applyBorder="1" applyAlignment="1">
      <alignment vertical="top"/>
    </xf>
    <xf numFmtId="0" fontId="4" fillId="0" borderId="2" xfId="0" applyFont="1" applyBorder="1" applyAlignment="1">
      <alignment horizontal="justify" vertical="center"/>
    </xf>
    <xf numFmtId="0" fontId="3" fillId="0" borderId="15" xfId="0" applyFont="1" applyBorder="1" applyAlignment="1">
      <alignment horizontal="justify" vertical="center"/>
    </xf>
    <xf numFmtId="0" fontId="2" fillId="0" borderId="15" xfId="0" applyFont="1" applyBorder="1" applyAlignment="1">
      <alignment horizontal="justify" vertical="center"/>
    </xf>
    <xf numFmtId="0" fontId="0" fillId="0" borderId="11" xfId="0" applyBorder="1" applyAlignment="1">
      <alignment vertical="top"/>
    </xf>
    <xf numFmtId="0" fontId="3" fillId="0" borderId="2" xfId="0" applyFont="1" applyBorder="1" applyAlignment="1">
      <alignment horizontal="justify" vertical="center"/>
    </xf>
    <xf numFmtId="0" fontId="1" fillId="0" borderId="1" xfId="0" applyFont="1" applyBorder="1" applyAlignment="1">
      <alignment horizontal="left"/>
    </xf>
    <xf numFmtId="0" fontId="1" fillId="0" borderId="1" xfId="0" applyFont="1" applyBorder="1"/>
    <xf numFmtId="0" fontId="0" fillId="0" borderId="1" xfId="0" applyBorder="1"/>
    <xf numFmtId="0" fontId="1" fillId="0" borderId="1" xfId="0" applyFont="1" applyBorder="1" applyAlignment="1">
      <alignment horizontal="center"/>
    </xf>
    <xf numFmtId="0" fontId="0" fillId="0" borderId="16" xfId="0" applyBorder="1"/>
    <xf numFmtId="4" fontId="0" fillId="0" borderId="16" xfId="0" applyNumberFormat="1" applyBorder="1"/>
    <xf numFmtId="0" fontId="0" fillId="0" borderId="7" xfId="0" applyBorder="1"/>
    <xf numFmtId="0" fontId="0" fillId="0" borderId="13" xfId="0" applyBorder="1"/>
    <xf numFmtId="0" fontId="0" fillId="0" borderId="12" xfId="0" applyBorder="1"/>
    <xf numFmtId="0" fontId="0" fillId="0" borderId="21" xfId="0" applyBorder="1"/>
    <xf numFmtId="0" fontId="0" fillId="0" borderId="23" xfId="0" applyBorder="1"/>
    <xf numFmtId="4" fontId="0" fillId="0" borderId="23" xfId="0" applyNumberFormat="1" applyBorder="1"/>
    <xf numFmtId="0" fontId="0" fillId="0" borderId="24" xfId="0" applyBorder="1"/>
    <xf numFmtId="0" fontId="0" fillId="0" borderId="25" xfId="0" applyBorder="1"/>
    <xf numFmtId="0" fontId="0" fillId="0" borderId="26" xfId="0" applyBorder="1"/>
    <xf numFmtId="0" fontId="0" fillId="0" borderId="27" xfId="0" applyBorder="1"/>
    <xf numFmtId="0" fontId="8" fillId="0" borderId="28" xfId="1" quotePrefix="1" applyFont="1" applyBorder="1" applyAlignment="1">
      <alignment horizontal="left"/>
    </xf>
    <xf numFmtId="0" fontId="8" fillId="0" borderId="28" xfId="1" applyFont="1" applyBorder="1" applyAlignment="1">
      <alignment horizontal="left" vertical="top"/>
    </xf>
    <xf numFmtId="0" fontId="7" fillId="0" borderId="28" xfId="1" applyFont="1" applyBorder="1" applyAlignment="1">
      <alignment horizontal="left"/>
    </xf>
    <xf numFmtId="0" fontId="7" fillId="0" borderId="28" xfId="1" applyFont="1" applyBorder="1" applyAlignment="1">
      <alignment horizontal="left" vertical="top"/>
    </xf>
    <xf numFmtId="0" fontId="7" fillId="0" borderId="28" xfId="1" applyFont="1" applyBorder="1" applyAlignment="1">
      <alignment horizontal="center"/>
    </xf>
    <xf numFmtId="4" fontId="7" fillId="0" borderId="28" xfId="1" applyNumberFormat="1" applyFont="1" applyBorder="1" applyAlignment="1">
      <alignment horizontal="left"/>
    </xf>
    <xf numFmtId="0" fontId="7" fillId="0" borderId="28" xfId="1" applyFont="1" applyBorder="1" applyAlignment="1">
      <alignment horizontal="left" vertical="top" wrapText="1"/>
    </xf>
    <xf numFmtId="0" fontId="7" fillId="0" borderId="28" xfId="1" applyFont="1" applyBorder="1" applyAlignment="1">
      <alignment horizontal="center" vertical="top"/>
    </xf>
    <xf numFmtId="165" fontId="7" fillId="0" borderId="28" xfId="1" applyNumberFormat="1" applyFont="1" applyBorder="1" applyAlignment="1">
      <alignment horizontal="left" vertical="top"/>
    </xf>
    <xf numFmtId="3" fontId="7" fillId="0" borderId="28" xfId="1" applyNumberFormat="1" applyFont="1" applyBorder="1" applyAlignment="1">
      <alignment horizontal="center"/>
    </xf>
    <xf numFmtId="0" fontId="7" fillId="0" borderId="0" xfId="1" applyFont="1" applyAlignment="1">
      <alignment wrapText="1"/>
    </xf>
    <xf numFmtId="0" fontId="7" fillId="0" borderId="29" xfId="1" applyFont="1" applyBorder="1" applyAlignment="1">
      <alignment horizontal="left"/>
    </xf>
    <xf numFmtId="0" fontId="7" fillId="0" borderId="0" xfId="1" applyFont="1" applyAlignment="1">
      <alignment horizontal="left"/>
    </xf>
    <xf numFmtId="0" fontId="9" fillId="0" borderId="0" xfId="1" applyFont="1" applyAlignment="1">
      <alignment horizontal="right" vertical="top"/>
    </xf>
    <xf numFmtId="0" fontId="7" fillId="0" borderId="0" xfId="1" applyFont="1" applyAlignment="1">
      <alignment horizontal="center"/>
    </xf>
    <xf numFmtId="4" fontId="7" fillId="0" borderId="0" xfId="1" applyNumberFormat="1" applyFont="1" applyAlignment="1">
      <alignment horizontal="left"/>
    </xf>
    <xf numFmtId="0" fontId="7" fillId="0" borderId="28" xfId="1" quotePrefix="1" applyFont="1" applyBorder="1" applyAlignment="1">
      <alignment horizontal="left" vertical="top"/>
    </xf>
    <xf numFmtId="4" fontId="7" fillId="0" borderId="0" xfId="1" applyNumberFormat="1" applyFont="1" applyAlignment="1">
      <alignment horizontal="right"/>
    </xf>
    <xf numFmtId="0" fontId="8" fillId="0" borderId="36" xfId="1" quotePrefix="1" applyFont="1" applyBorder="1" applyAlignment="1">
      <alignment horizontal="left"/>
    </xf>
    <xf numFmtId="4" fontId="7" fillId="0" borderId="38" xfId="1" applyNumberFormat="1" applyFont="1" applyBorder="1" applyAlignment="1">
      <alignment horizontal="left"/>
    </xf>
    <xf numFmtId="165" fontId="7" fillId="0" borderId="38" xfId="1" applyNumberFormat="1" applyFont="1" applyBorder="1" applyAlignment="1">
      <alignment horizontal="left" vertical="top"/>
    </xf>
    <xf numFmtId="0" fontId="13" fillId="0" borderId="29" xfId="1" applyFont="1" applyBorder="1" applyAlignment="1">
      <alignment horizontal="left" vertical="top"/>
    </xf>
    <xf numFmtId="0" fontId="13" fillId="0" borderId="1" xfId="1" applyFont="1" applyBorder="1" applyAlignment="1">
      <alignment horizontal="left" vertical="top"/>
    </xf>
    <xf numFmtId="0" fontId="13" fillId="0" borderId="15" xfId="1" applyFont="1" applyBorder="1" applyAlignment="1">
      <alignment horizontal="left" vertical="top"/>
    </xf>
    <xf numFmtId="0" fontId="13" fillId="0" borderId="1" xfId="1" applyFont="1" applyBorder="1" applyAlignment="1">
      <alignment horizontal="center" vertical="top"/>
    </xf>
    <xf numFmtId="0" fontId="13" fillId="0" borderId="14" xfId="1" applyFont="1" applyBorder="1" applyAlignment="1">
      <alignment horizontal="center" vertical="top"/>
    </xf>
    <xf numFmtId="0" fontId="13" fillId="0" borderId="0" xfId="1" applyFont="1" applyAlignment="1">
      <alignment horizontal="center" vertical="top"/>
    </xf>
    <xf numFmtId="0" fontId="13" fillId="0" borderId="15" xfId="1" applyFont="1" applyBorder="1" applyAlignment="1">
      <alignment horizontal="center" vertical="top"/>
    </xf>
    <xf numFmtId="165" fontId="7" fillId="0" borderId="37" xfId="1" applyNumberFormat="1" applyFont="1" applyBorder="1" applyAlignment="1">
      <alignment horizontal="left" vertical="top"/>
    </xf>
    <xf numFmtId="4" fontId="7" fillId="0" borderId="1" xfId="1" applyNumberFormat="1" applyFont="1" applyBorder="1" applyAlignment="1">
      <alignment horizontal="right"/>
    </xf>
    <xf numFmtId="4" fontId="7" fillId="0" borderId="2" xfId="1" applyNumberFormat="1" applyFont="1" applyBorder="1" applyAlignment="1">
      <alignment horizontal="right"/>
    </xf>
    <xf numFmtId="0" fontId="8" fillId="0" borderId="36" xfId="1" applyFont="1" applyBorder="1" applyAlignment="1">
      <alignment horizontal="left" vertical="top"/>
    </xf>
    <xf numFmtId="0" fontId="0" fillId="0" borderId="9" xfId="0" applyBorder="1"/>
    <xf numFmtId="0" fontId="5" fillId="0" borderId="12" xfId="0" applyFont="1" applyBorder="1"/>
    <xf numFmtId="0" fontId="5" fillId="0" borderId="13" xfId="0" applyFont="1" applyBorder="1"/>
    <xf numFmtId="0" fontId="5" fillId="0" borderId="14" xfId="0" applyFont="1" applyBorder="1"/>
    <xf numFmtId="0" fontId="3" fillId="0" borderId="4" xfId="0" applyFont="1" applyBorder="1" applyAlignment="1">
      <alignment horizontal="justify" vertical="center" wrapText="1"/>
    </xf>
    <xf numFmtId="0" fontId="0" fillId="0" borderId="4" xfId="0" applyBorder="1" applyAlignment="1">
      <alignment vertical="top" wrapText="1"/>
    </xf>
    <xf numFmtId="0" fontId="3" fillId="0" borderId="3" xfId="0" applyFont="1" applyBorder="1" applyAlignment="1">
      <alignment horizontal="justify" vertical="center" wrapText="1"/>
    </xf>
    <xf numFmtId="0" fontId="8" fillId="0" borderId="33" xfId="1" quotePrefix="1" applyFont="1" applyBorder="1" applyAlignment="1">
      <alignment horizontal="left"/>
    </xf>
    <xf numFmtId="165" fontId="7" fillId="0" borderId="1" xfId="1" applyNumberFormat="1" applyFont="1" applyBorder="1" applyAlignment="1">
      <alignment horizontal="left" vertical="top"/>
    </xf>
    <xf numFmtId="165" fontId="7" fillId="0" borderId="2" xfId="1" applyNumberFormat="1" applyFont="1" applyBorder="1" applyAlignment="1">
      <alignment horizontal="left" vertical="top"/>
    </xf>
    <xf numFmtId="0" fontId="0" fillId="0" borderId="0" xfId="0" applyAlignment="1">
      <alignment horizontal="right"/>
    </xf>
    <xf numFmtId="0" fontId="2" fillId="0" borderId="1" xfId="0" applyFont="1" applyBorder="1" applyAlignment="1">
      <alignment horizontal="justify" vertical="center"/>
    </xf>
    <xf numFmtId="0" fontId="3" fillId="0" borderId="11" xfId="0" applyFont="1" applyBorder="1" applyAlignment="1">
      <alignment horizontal="justify" vertical="center"/>
    </xf>
    <xf numFmtId="0" fontId="15" fillId="0" borderId="8" xfId="0" applyFont="1" applyBorder="1" applyAlignment="1">
      <alignment horizontal="justify" vertical="center"/>
    </xf>
    <xf numFmtId="0" fontId="14" fillId="0" borderId="15" xfId="0" applyFont="1" applyBorder="1" applyAlignment="1">
      <alignment horizontal="justify" vertical="center"/>
    </xf>
    <xf numFmtId="0" fontId="2" fillId="0" borderId="15" xfId="0" applyFont="1" applyBorder="1" applyAlignment="1">
      <alignment vertical="center"/>
    </xf>
    <xf numFmtId="0" fontId="2" fillId="0" borderId="11" xfId="0" applyFont="1" applyBorder="1" applyAlignment="1">
      <alignment vertical="center"/>
    </xf>
    <xf numFmtId="0" fontId="2" fillId="0" borderId="3" xfId="0" applyFont="1" applyBorder="1" applyAlignment="1">
      <alignment vertical="center"/>
    </xf>
    <xf numFmtId="0" fontId="0" fillId="0" borderId="0" xfId="0" applyAlignment="1">
      <alignment vertical="top"/>
    </xf>
    <xf numFmtId="0" fontId="17" fillId="2" borderId="3" xfId="0" applyFont="1" applyFill="1" applyBorder="1" applyAlignment="1">
      <alignment horizontal="left" vertical="center"/>
    </xf>
    <xf numFmtId="0" fontId="19" fillId="0" borderId="3" xfId="0" applyFont="1" applyBorder="1" applyAlignment="1">
      <alignment horizontal="left" vertical="center"/>
    </xf>
    <xf numFmtId="0" fontId="17" fillId="0" borderId="4" xfId="0" applyFont="1" applyBorder="1" applyAlignment="1">
      <alignment horizontal="righ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2" fillId="0" borderId="43" xfId="0" applyFont="1" applyBorder="1" applyAlignment="1">
      <alignment horizontal="justify" vertical="center"/>
    </xf>
    <xf numFmtId="0" fontId="2" fillId="0" borderId="44" xfId="0" applyFont="1" applyBorder="1" applyAlignment="1">
      <alignment horizontal="justify" vertical="center"/>
    </xf>
    <xf numFmtId="0" fontId="3" fillId="0" borderId="1" xfId="0" applyFont="1" applyBorder="1" applyAlignment="1">
      <alignment horizontal="justify" vertical="center"/>
    </xf>
    <xf numFmtId="0" fontId="2" fillId="0" borderId="8" xfId="0" applyFont="1" applyBorder="1" applyAlignment="1">
      <alignment horizontal="center" vertical="center"/>
    </xf>
    <xf numFmtId="0" fontId="2" fillId="0" borderId="45" xfId="0" applyFont="1" applyBorder="1" applyAlignment="1">
      <alignment horizontal="justify" vertical="center"/>
    </xf>
    <xf numFmtId="0" fontId="2" fillId="0" borderId="46" xfId="0" applyFont="1" applyBorder="1" applyAlignment="1">
      <alignment horizontal="justify" vertical="center"/>
    </xf>
    <xf numFmtId="0" fontId="2" fillId="0" borderId="43" xfId="0" applyFont="1" applyBorder="1" applyAlignment="1">
      <alignment horizontal="justify" vertical="center" wrapText="1"/>
    </xf>
    <xf numFmtId="0" fontId="2" fillId="0" borderId="47" xfId="0" applyFont="1" applyBorder="1" applyAlignment="1">
      <alignment horizontal="justify" vertical="center"/>
    </xf>
    <xf numFmtId="0" fontId="2" fillId="0" borderId="46" xfId="0" applyFont="1" applyBorder="1" applyAlignment="1">
      <alignment horizontal="justify" vertical="center" wrapText="1"/>
    </xf>
    <xf numFmtId="0" fontId="2" fillId="0" borderId="8" xfId="0" applyFont="1" applyBorder="1" applyAlignment="1">
      <alignment horizontal="justify" vertical="center" wrapText="1"/>
    </xf>
    <xf numFmtId="0" fontId="2" fillId="0" borderId="47" xfId="0" applyFont="1" applyBorder="1" applyAlignment="1">
      <alignment horizontal="justify" vertical="center" wrapText="1"/>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44" xfId="0" applyFont="1" applyBorder="1" applyAlignment="1">
      <alignment horizontal="justify" vertical="center" wrapText="1"/>
    </xf>
    <xf numFmtId="0" fontId="3" fillId="0" borderId="44" xfId="0" applyFont="1" applyBorder="1" applyAlignment="1">
      <alignment horizontal="justify" vertical="center"/>
    </xf>
    <xf numFmtId="0" fontId="1" fillId="0" borderId="48" xfId="0" applyFont="1" applyBorder="1" applyAlignment="1">
      <alignment horizontal="left"/>
    </xf>
    <xf numFmtId="0" fontId="1" fillId="0" borderId="18" xfId="0" applyFont="1" applyBorder="1"/>
    <xf numFmtId="0" fontId="0" fillId="0" borderId="49" xfId="0" applyBorder="1"/>
    <xf numFmtId="0" fontId="0" fillId="0" borderId="33" xfId="0" applyBorder="1"/>
    <xf numFmtId="0" fontId="1" fillId="0" borderId="50" xfId="0" applyFont="1" applyBorder="1"/>
    <xf numFmtId="0" fontId="1" fillId="0" borderId="22" xfId="0" applyFont="1" applyBorder="1"/>
    <xf numFmtId="0" fontId="1" fillId="0" borderId="49" xfId="0" applyFont="1" applyBorder="1"/>
    <xf numFmtId="0" fontId="1" fillId="0" borderId="5" xfId="0" applyFont="1" applyBorder="1" applyAlignment="1">
      <alignment horizontal="left"/>
    </xf>
    <xf numFmtId="0" fontId="1" fillId="0" borderId="51" xfId="0" applyFont="1" applyBorder="1"/>
    <xf numFmtId="0" fontId="1" fillId="0" borderId="42" xfId="0" applyFont="1" applyBorder="1"/>
    <xf numFmtId="0" fontId="0" fillId="0" borderId="34" xfId="0" applyBorder="1"/>
    <xf numFmtId="0" fontId="0" fillId="0" borderId="35" xfId="0" applyBorder="1"/>
    <xf numFmtId="0" fontId="0" fillId="0" borderId="51" xfId="0" applyBorder="1"/>
    <xf numFmtId="0" fontId="1" fillId="0" borderId="26" xfId="0" applyFont="1" applyBorder="1"/>
    <xf numFmtId="0" fontId="1" fillId="0" borderId="5" xfId="0" applyFont="1" applyBorder="1"/>
    <xf numFmtId="0" fontId="23" fillId="0" borderId="25" xfId="0" quotePrefix="1" applyFont="1" applyBorder="1" applyAlignment="1">
      <alignment horizontal="center" vertical="center"/>
    </xf>
    <xf numFmtId="0" fontId="24" fillId="0" borderId="25" xfId="0" applyFont="1" applyBorder="1" applyAlignment="1">
      <alignment horizontal="left" vertical="center"/>
    </xf>
    <xf numFmtId="0" fontId="25" fillId="0" borderId="25" xfId="0" applyFont="1" applyBorder="1" applyAlignment="1">
      <alignment horizontal="center" vertical="center"/>
    </xf>
    <xf numFmtId="0" fontId="26" fillId="0" borderId="25" xfId="0" applyFont="1" applyBorder="1" applyAlignment="1">
      <alignment horizontal="center" vertical="center"/>
    </xf>
    <xf numFmtId="0" fontId="26" fillId="0" borderId="25" xfId="0" applyFont="1" applyBorder="1" applyAlignment="1">
      <alignment horizontal="left" vertical="center"/>
    </xf>
    <xf numFmtId="0" fontId="27" fillId="0" borderId="28" xfId="0" applyFont="1" applyBorder="1" applyAlignment="1">
      <alignment horizontal="center" vertical="center"/>
    </xf>
    <xf numFmtId="0" fontId="27" fillId="0" borderId="28" xfId="0" applyFont="1" applyBorder="1" applyAlignment="1">
      <alignment horizontal="left" vertical="center"/>
    </xf>
    <xf numFmtId="0" fontId="28" fillId="0" borderId="28" xfId="0" applyFont="1" applyBorder="1" applyAlignment="1">
      <alignment horizontal="center" vertical="center"/>
    </xf>
    <xf numFmtId="4" fontId="27" fillId="0" borderId="28" xfId="0" applyNumberFormat="1" applyFont="1" applyBorder="1" applyAlignment="1">
      <alignment horizontal="left" vertical="center"/>
    </xf>
    <xf numFmtId="0" fontId="28" fillId="0" borderId="28" xfId="0" applyFont="1" applyBorder="1" applyAlignment="1">
      <alignment horizontal="center" vertical="center" wrapText="1"/>
    </xf>
    <xf numFmtId="0" fontId="27" fillId="0" borderId="28" xfId="0" applyFont="1" applyBorder="1" applyAlignment="1">
      <alignment horizontal="left" vertical="center" wrapText="1"/>
    </xf>
    <xf numFmtId="4" fontId="22" fillId="0" borderId="28" xfId="0" applyNumberFormat="1" applyFont="1" applyBorder="1" applyAlignment="1">
      <alignment horizontal="left" vertical="center"/>
    </xf>
    <xf numFmtId="0" fontId="29" fillId="0" borderId="28" xfId="0" applyFont="1" applyBorder="1" applyAlignment="1">
      <alignment horizontal="center" vertical="center"/>
    </xf>
    <xf numFmtId="0" fontId="30" fillId="0" borderId="28" xfId="0" applyFont="1" applyBorder="1" applyAlignment="1">
      <alignment horizontal="left" vertical="center" wrapText="1"/>
    </xf>
    <xf numFmtId="3" fontId="27" fillId="0" borderId="28" xfId="0" applyNumberFormat="1" applyFont="1" applyBorder="1" applyAlignment="1">
      <alignment horizontal="center" vertical="center"/>
    </xf>
    <xf numFmtId="0" fontId="31" fillId="0" borderId="28" xfId="0" applyFont="1" applyBorder="1" applyAlignment="1">
      <alignment horizontal="left" vertical="center"/>
    </xf>
    <xf numFmtId="0" fontId="27" fillId="0" borderId="28" xfId="0" quotePrefix="1" applyFont="1" applyBorder="1" applyAlignment="1">
      <alignment horizontal="left" vertical="center"/>
    </xf>
    <xf numFmtId="0" fontId="27" fillId="0" borderId="16" xfId="0" applyFont="1" applyBorder="1" applyAlignment="1">
      <alignment horizontal="center" vertical="center"/>
    </xf>
    <xf numFmtId="0" fontId="29" fillId="0" borderId="16" xfId="0" applyFont="1" applyBorder="1" applyAlignment="1">
      <alignment horizontal="right" vertical="center"/>
    </xf>
    <xf numFmtId="0" fontId="28" fillId="0" borderId="16" xfId="0" applyFont="1" applyBorder="1" applyAlignment="1">
      <alignment horizontal="center" vertical="center"/>
    </xf>
    <xf numFmtId="4" fontId="27" fillId="0" borderId="16" xfId="0" applyNumberFormat="1" applyFont="1" applyBorder="1" applyAlignment="1">
      <alignment horizontal="left" vertical="center"/>
    </xf>
    <xf numFmtId="4" fontId="22" fillId="0" borderId="16" xfId="0" applyNumberFormat="1" applyFont="1" applyBorder="1" applyAlignment="1">
      <alignment horizontal="left" vertical="center"/>
    </xf>
    <xf numFmtId="0" fontId="26" fillId="0" borderId="16" xfId="0" applyFont="1" applyBorder="1" applyAlignment="1">
      <alignment horizontal="center" vertical="center"/>
    </xf>
    <xf numFmtId="0" fontId="26" fillId="0" borderId="16" xfId="0" applyFont="1" applyBorder="1" applyAlignment="1">
      <alignment horizontal="left" vertical="center"/>
    </xf>
    <xf numFmtId="0" fontId="22" fillId="0" borderId="16" xfId="0" applyFont="1" applyBorder="1" applyAlignment="1">
      <alignment horizontal="center" vertical="center"/>
    </xf>
    <xf numFmtId="0" fontId="22" fillId="0" borderId="16" xfId="0" applyFont="1" applyBorder="1" applyAlignment="1">
      <alignment horizontal="left" vertical="center"/>
    </xf>
    <xf numFmtId="0" fontId="23" fillId="0" borderId="28" xfId="0" quotePrefix="1" applyFont="1" applyBorder="1" applyAlignment="1">
      <alignment horizontal="center" vertical="center"/>
    </xf>
    <xf numFmtId="0" fontId="24" fillId="0" borderId="28" xfId="0" applyFont="1" applyBorder="1" applyAlignment="1">
      <alignment horizontal="left" vertical="center"/>
    </xf>
    <xf numFmtId="0" fontId="25" fillId="0" borderId="28" xfId="0" applyFont="1" applyBorder="1" applyAlignment="1">
      <alignment horizontal="center" vertical="center"/>
    </xf>
    <xf numFmtId="0" fontId="26" fillId="0" borderId="28" xfId="0" applyFont="1" applyBorder="1" applyAlignment="1">
      <alignment horizontal="center" vertical="center"/>
    </xf>
    <xf numFmtId="0" fontId="26" fillId="0" borderId="28" xfId="0" applyFont="1" applyBorder="1" applyAlignment="1">
      <alignment horizontal="left" vertical="center"/>
    </xf>
    <xf numFmtId="0" fontId="30" fillId="0" borderId="28" xfId="0" applyFont="1" applyBorder="1" applyAlignment="1">
      <alignment horizontal="center" vertical="center"/>
    </xf>
    <xf numFmtId="0" fontId="29" fillId="0" borderId="28" xfId="0" applyFont="1" applyBorder="1" applyAlignment="1">
      <alignment horizontal="left" vertical="center" wrapText="1"/>
    </xf>
    <xf numFmtId="0" fontId="27" fillId="0" borderId="28" xfId="0" quotePrefix="1" applyFont="1" applyBorder="1" applyAlignment="1">
      <alignment horizontal="center" vertical="center"/>
    </xf>
    <xf numFmtId="0" fontId="29" fillId="0" borderId="28" xfId="0" applyFont="1" applyBorder="1" applyAlignment="1">
      <alignment horizontal="left" vertical="center"/>
    </xf>
    <xf numFmtId="4" fontId="27" fillId="0" borderId="28" xfId="0" applyNumberFormat="1" applyFont="1" applyBorder="1" applyAlignment="1">
      <alignment horizontal="right" vertical="center"/>
    </xf>
    <xf numFmtId="4" fontId="22" fillId="0" borderId="28" xfId="0" applyNumberFormat="1" applyFont="1" applyBorder="1" applyAlignment="1">
      <alignment horizontal="right" vertical="center"/>
    </xf>
    <xf numFmtId="0" fontId="36" fillId="0" borderId="0" xfId="0" quotePrefix="1" applyFont="1" applyAlignment="1">
      <alignment horizontal="left"/>
    </xf>
    <xf numFmtId="0" fontId="38" fillId="0" borderId="0" xfId="0" applyFont="1" applyAlignment="1">
      <alignment horizontal="right"/>
    </xf>
    <xf numFmtId="164" fontId="36" fillId="0" borderId="62" xfId="2" quotePrefix="1" applyFont="1" applyFill="1" applyBorder="1" applyAlignment="1">
      <alignment horizontal="left"/>
    </xf>
    <xf numFmtId="0" fontId="34" fillId="3" borderId="16" xfId="0" applyFont="1" applyFill="1" applyBorder="1" applyAlignment="1">
      <alignment horizontal="left"/>
    </xf>
    <xf numFmtId="0" fontId="34" fillId="3" borderId="16" xfId="0" applyFont="1" applyFill="1" applyBorder="1" applyAlignment="1">
      <alignment horizontal="center"/>
    </xf>
    <xf numFmtId="0" fontId="35" fillId="0" borderId="16" xfId="0" applyFont="1" applyBorder="1" applyAlignment="1">
      <alignment horizontal="left"/>
    </xf>
    <xf numFmtId="0" fontId="35" fillId="0" borderId="16" xfId="0" applyFont="1" applyBorder="1"/>
    <xf numFmtId="0" fontId="36" fillId="0" borderId="16" xfId="0" quotePrefix="1" applyFont="1" applyBorder="1" applyAlignment="1">
      <alignment horizontal="left"/>
    </xf>
    <xf numFmtId="0" fontId="36" fillId="0" borderId="16" xfId="0" applyFont="1" applyBorder="1" applyAlignment="1">
      <alignment horizontal="left"/>
    </xf>
    <xf numFmtId="164" fontId="36" fillId="0" borderId="16" xfId="2" quotePrefix="1" applyFont="1" applyFill="1" applyBorder="1" applyAlignment="1">
      <alignment horizontal="left"/>
    </xf>
    <xf numFmtId="0" fontId="1" fillId="0" borderId="16" xfId="0" applyFont="1" applyBorder="1"/>
    <xf numFmtId="0" fontId="1" fillId="0" borderId="1" xfId="0"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5" fillId="0" borderId="2" xfId="0" applyFont="1" applyBorder="1" applyAlignment="1">
      <alignment horizontal="center"/>
    </xf>
    <xf numFmtId="0" fontId="1" fillId="0" borderId="5" xfId="0" applyFont="1" applyBorder="1" applyAlignment="1">
      <alignment horizontal="right"/>
    </xf>
    <xf numFmtId="0" fontId="1" fillId="0" borderId="6" xfId="0" applyFont="1" applyBorder="1" applyAlignment="1">
      <alignment horizontal="right"/>
    </xf>
    <xf numFmtId="0" fontId="1" fillId="0" borderId="2" xfId="0" applyFont="1" applyBorder="1" applyAlignment="1">
      <alignment horizontal="right"/>
    </xf>
    <xf numFmtId="0" fontId="0" fillId="0" borderId="53"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0" fillId="0" borderId="52" xfId="0" applyBorder="1" applyAlignment="1">
      <alignment horizontal="center"/>
    </xf>
    <xf numFmtId="0" fontId="0" fillId="0" borderId="20" xfId="0" applyBorder="1" applyAlignment="1">
      <alignment horizontal="center"/>
    </xf>
    <xf numFmtId="0" fontId="0" fillId="0" borderId="19" xfId="0"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2" xfId="0" applyBorder="1" applyAlignment="1">
      <alignment horizontal="center"/>
    </xf>
    <xf numFmtId="0" fontId="0" fillId="0" borderId="12" xfId="0" applyBorder="1" applyAlignment="1">
      <alignment horizontal="center"/>
    </xf>
    <xf numFmtId="0" fontId="0" fillId="0" borderId="13" xfId="0" applyBorder="1" applyAlignment="1">
      <alignment horizontal="center"/>
    </xf>
    <xf numFmtId="0" fontId="0" fillId="0" borderId="14"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4" xfId="0" applyBorder="1" applyAlignment="1">
      <alignment horizontal="center"/>
    </xf>
    <xf numFmtId="0" fontId="9" fillId="0" borderId="17" xfId="1" applyFont="1" applyBorder="1" applyAlignment="1">
      <alignment horizontal="center"/>
    </xf>
    <xf numFmtId="0" fontId="9" fillId="0" borderId="39" xfId="1" applyFont="1" applyBorder="1" applyAlignment="1">
      <alignment horizontal="center"/>
    </xf>
    <xf numFmtId="0" fontId="9" fillId="0" borderId="40" xfId="1" applyFont="1" applyBorder="1" applyAlignment="1">
      <alignment horizontal="center"/>
    </xf>
    <xf numFmtId="0" fontId="9" fillId="0" borderId="41" xfId="1" applyFont="1" applyBorder="1" applyAlignment="1">
      <alignment horizontal="right" vertical="top"/>
    </xf>
    <xf numFmtId="0" fontId="9" fillId="0" borderId="20" xfId="1" applyFont="1" applyBorder="1" applyAlignment="1">
      <alignment horizontal="right" vertical="top"/>
    </xf>
    <xf numFmtId="0" fontId="9" fillId="0" borderId="19" xfId="1" applyFont="1" applyBorder="1" applyAlignment="1">
      <alignment horizontal="right" vertical="top"/>
    </xf>
    <xf numFmtId="0" fontId="12" fillId="0" borderId="35" xfId="1" applyFont="1" applyBorder="1" applyAlignment="1">
      <alignment horizontal="left"/>
    </xf>
    <xf numFmtId="0" fontId="12" fillId="0" borderId="34" xfId="1" applyFont="1" applyBorder="1" applyAlignment="1">
      <alignment horizontal="left"/>
    </xf>
    <xf numFmtId="0" fontId="7" fillId="0" borderId="42" xfId="1" applyFont="1" applyBorder="1" applyAlignment="1">
      <alignment horizontal="center"/>
    </xf>
    <xf numFmtId="0" fontId="7" fillId="0" borderId="6" xfId="1" applyFont="1" applyBorder="1" applyAlignment="1">
      <alignment horizontal="center"/>
    </xf>
    <xf numFmtId="0" fontId="7" fillId="0" borderId="2" xfId="1" applyFont="1" applyBorder="1" applyAlignment="1">
      <alignment horizontal="center"/>
    </xf>
    <xf numFmtId="0" fontId="7" fillId="0" borderId="0" xfId="1" applyFont="1" applyAlignment="1">
      <alignment horizontal="center"/>
    </xf>
    <xf numFmtId="0" fontId="10" fillId="0" borderId="30" xfId="1" applyFont="1" applyBorder="1" applyAlignment="1">
      <alignment horizontal="left" vertical="top" wrapText="1"/>
    </xf>
    <xf numFmtId="0" fontId="10" fillId="0" borderId="31" xfId="1" applyFont="1" applyBorder="1" applyAlignment="1">
      <alignment horizontal="left" vertical="top" wrapText="1"/>
    </xf>
    <xf numFmtId="0" fontId="10" fillId="0" borderId="32" xfId="1" applyFont="1" applyBorder="1" applyAlignment="1">
      <alignment horizontal="left" vertical="top" wrapText="1"/>
    </xf>
    <xf numFmtId="0" fontId="13" fillId="0" borderId="42" xfId="1" applyFont="1" applyBorder="1" applyAlignment="1">
      <alignment horizontal="right" vertical="top"/>
    </xf>
    <xf numFmtId="0" fontId="13" fillId="0" borderId="6" xfId="1" applyFont="1" applyBorder="1" applyAlignment="1">
      <alignment horizontal="right" vertical="top"/>
    </xf>
    <xf numFmtId="0" fontId="13" fillId="0" borderId="2" xfId="1" applyFont="1" applyBorder="1" applyAlignment="1">
      <alignment horizontal="right" vertical="top"/>
    </xf>
    <xf numFmtId="0" fontId="8" fillId="0" borderId="42" xfId="1" applyFont="1" applyBorder="1" applyAlignment="1">
      <alignment horizontal="right" vertical="top"/>
    </xf>
    <xf numFmtId="0" fontId="8" fillId="0" borderId="6" xfId="1" applyFont="1" applyBorder="1" applyAlignment="1">
      <alignment horizontal="right" vertical="top"/>
    </xf>
    <xf numFmtId="0" fontId="8" fillId="0" borderId="2" xfId="1" applyFont="1" applyBorder="1" applyAlignment="1">
      <alignment horizontal="right" vertical="top"/>
    </xf>
    <xf numFmtId="0" fontId="9" fillId="0" borderId="42" xfId="1" applyFont="1" applyBorder="1" applyAlignment="1">
      <alignment horizontal="right" vertical="top"/>
    </xf>
    <xf numFmtId="0" fontId="9" fillId="0" borderId="6" xfId="1" applyFont="1" applyBorder="1" applyAlignment="1">
      <alignment horizontal="right" vertical="top"/>
    </xf>
    <xf numFmtId="0" fontId="9" fillId="0" borderId="2" xfId="1" applyFont="1" applyBorder="1" applyAlignment="1">
      <alignment horizontal="right" vertical="top"/>
    </xf>
    <xf numFmtId="0" fontId="9" fillId="0" borderId="17" xfId="1" applyFont="1" applyBorder="1" applyAlignment="1">
      <alignment horizontal="right" vertical="top"/>
    </xf>
    <xf numFmtId="0" fontId="9" fillId="0" borderId="39" xfId="1" applyFont="1" applyBorder="1" applyAlignment="1">
      <alignment horizontal="right" vertical="top"/>
    </xf>
    <xf numFmtId="0" fontId="9" fillId="0" borderId="40" xfId="1" applyFont="1" applyBorder="1" applyAlignment="1">
      <alignment horizontal="right" vertical="top"/>
    </xf>
    <xf numFmtId="0" fontId="1" fillId="0" borderId="16" xfId="0" applyFont="1" applyBorder="1" applyAlignment="1">
      <alignment horizontal="center"/>
    </xf>
    <xf numFmtId="0" fontId="32" fillId="0" borderId="16" xfId="0" applyFont="1" applyBorder="1" applyAlignment="1">
      <alignment horizontal="left" vertical="center"/>
    </xf>
    <xf numFmtId="0" fontId="21" fillId="0" borderId="16" xfId="0" applyFont="1" applyBorder="1" applyAlignment="1">
      <alignment horizontal="left" vertical="center"/>
    </xf>
    <xf numFmtId="0" fontId="27" fillId="0" borderId="29" xfId="0" applyFont="1" applyBorder="1" applyAlignment="1">
      <alignment horizontal="center" vertical="center"/>
    </xf>
    <xf numFmtId="0" fontId="27" fillId="0" borderId="0" xfId="0" applyFont="1" applyAlignment="1">
      <alignment horizontal="center" vertical="center"/>
    </xf>
    <xf numFmtId="0" fontId="27" fillId="0" borderId="54" xfId="0" applyFont="1" applyBorder="1" applyAlignment="1">
      <alignment horizontal="center" vertical="center"/>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57" xfId="0" applyFont="1" applyBorder="1" applyAlignment="1">
      <alignment horizontal="center" vertical="center"/>
    </xf>
    <xf numFmtId="0" fontId="29" fillId="0" borderId="30" xfId="0" applyFont="1" applyBorder="1" applyAlignment="1">
      <alignment horizontal="center" vertical="center"/>
    </xf>
    <xf numFmtId="0" fontId="29" fillId="0" borderId="31" xfId="0" applyFont="1" applyBorder="1" applyAlignment="1">
      <alignment horizontal="center" vertical="center"/>
    </xf>
    <xf numFmtId="0" fontId="29" fillId="0" borderId="32" xfId="0" applyFont="1" applyBorder="1" applyAlignment="1">
      <alignment horizontal="center" vertical="center"/>
    </xf>
    <xf numFmtId="0" fontId="32" fillId="0" borderId="30" xfId="0" applyFont="1" applyBorder="1" applyAlignment="1">
      <alignment horizontal="left" vertical="center"/>
    </xf>
    <xf numFmtId="0" fontId="32" fillId="0" borderId="31" xfId="0" applyFont="1" applyBorder="1" applyAlignment="1">
      <alignment horizontal="left" vertical="center"/>
    </xf>
    <xf numFmtId="0" fontId="32" fillId="0" borderId="32" xfId="0" applyFont="1" applyBorder="1" applyAlignment="1">
      <alignment horizontal="left" vertical="center"/>
    </xf>
    <xf numFmtId="0" fontId="27" fillId="0" borderId="58" xfId="0" applyFont="1" applyBorder="1" applyAlignment="1">
      <alignment horizontal="center" vertical="center"/>
    </xf>
    <xf numFmtId="0" fontId="27" fillId="0" borderId="59" xfId="0" applyFont="1" applyBorder="1" applyAlignment="1">
      <alignment horizontal="center" vertical="center"/>
    </xf>
    <xf numFmtId="0" fontId="27" fillId="0" borderId="60" xfId="0" applyFont="1" applyBorder="1" applyAlignment="1">
      <alignment horizontal="center" vertical="center"/>
    </xf>
    <xf numFmtId="0" fontId="1" fillId="0" borderId="61" xfId="0" applyFont="1" applyBorder="1" applyAlignment="1">
      <alignment horizontal="left"/>
    </xf>
    <xf numFmtId="0" fontId="1" fillId="0" borderId="13" xfId="0" applyFont="1" applyBorder="1" applyAlignment="1">
      <alignment horizontal="left"/>
    </xf>
    <xf numFmtId="0" fontId="5" fillId="0" borderId="29" xfId="0" applyFont="1" applyBorder="1" applyAlignment="1">
      <alignment horizontal="center"/>
    </xf>
    <xf numFmtId="0" fontId="5" fillId="0" borderId="0" xfId="0" applyFont="1" applyAlignment="1">
      <alignment horizontal="center"/>
    </xf>
    <xf numFmtId="0" fontId="29" fillId="0" borderId="16" xfId="0" applyFont="1" applyBorder="1" applyAlignment="1">
      <alignment horizontal="left"/>
    </xf>
    <xf numFmtId="0" fontId="27" fillId="0" borderId="16" xfId="0" applyFont="1" applyBorder="1" applyAlignment="1">
      <alignment horizontal="center"/>
    </xf>
    <xf numFmtId="0" fontId="27" fillId="0" borderId="16" xfId="0" applyFont="1" applyBorder="1" applyAlignment="1">
      <alignment horizontal="left" wrapText="1"/>
    </xf>
    <xf numFmtId="0" fontId="27" fillId="0" borderId="16" xfId="0" applyFont="1" applyBorder="1" applyAlignment="1">
      <alignment horizontal="left"/>
    </xf>
    <xf numFmtId="0" fontId="37" fillId="0" borderId="16" xfId="0" applyFont="1" applyBorder="1" applyAlignment="1">
      <alignment horizontal="left"/>
    </xf>
    <xf numFmtId="0" fontId="3" fillId="0" borderId="5" xfId="0" applyFont="1" applyBorder="1" applyAlignment="1">
      <alignment horizontal="right" vertical="center" wrapText="1"/>
    </xf>
    <xf numFmtId="0" fontId="3" fillId="0" borderId="6" xfId="0" applyFont="1" applyBorder="1" applyAlignment="1">
      <alignment horizontal="right" vertical="center" wrapText="1"/>
    </xf>
    <xf numFmtId="0" fontId="3" fillId="0" borderId="2" xfId="0" applyFont="1" applyBorder="1" applyAlignment="1">
      <alignment horizontal="right" vertical="center" wrapText="1"/>
    </xf>
    <xf numFmtId="0" fontId="3" fillId="0" borderId="15" xfId="0" applyFont="1" applyBorder="1" applyAlignment="1">
      <alignment horizontal="justify" vertical="center"/>
    </xf>
    <xf numFmtId="0" fontId="3" fillId="0" borderId="3" xfId="0" applyFont="1" applyBorder="1" applyAlignment="1">
      <alignment horizontal="justify" vertical="center"/>
    </xf>
    <xf numFmtId="0" fontId="0" fillId="0" borderId="5" xfId="0" applyBorder="1" applyAlignment="1">
      <alignment horizontal="center" vertical="top"/>
    </xf>
    <xf numFmtId="0" fontId="0" fillId="0" borderId="6" xfId="0" applyBorder="1" applyAlignment="1">
      <alignment horizontal="center" vertical="top"/>
    </xf>
    <xf numFmtId="0" fontId="0" fillId="0" borderId="2" xfId="0" applyBorder="1" applyAlignment="1">
      <alignment horizontal="center" vertical="top"/>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5"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15" xfId="0" applyFont="1" applyBorder="1" applyAlignment="1">
      <alignment horizontal="justify" vertical="center"/>
    </xf>
    <xf numFmtId="0" fontId="2" fillId="0" borderId="3" xfId="0" applyFont="1" applyBorder="1" applyAlignment="1">
      <alignment horizontal="justify" vertical="center"/>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2" xfId="0" applyFont="1" applyBorder="1" applyAlignment="1">
      <alignment horizontal="justify" vertical="center" wrapText="1"/>
    </xf>
    <xf numFmtId="0" fontId="4" fillId="0" borderId="5" xfId="0" applyFont="1" applyBorder="1" applyAlignment="1">
      <alignment horizontal="justify" vertical="center"/>
    </xf>
    <xf numFmtId="0" fontId="4" fillId="0" borderId="6" xfId="0" applyFont="1" applyBorder="1" applyAlignment="1">
      <alignment horizontal="justify" vertical="center"/>
    </xf>
    <xf numFmtId="0" fontId="4" fillId="0" borderId="2" xfId="0" applyFont="1" applyBorder="1" applyAlignment="1">
      <alignment horizontal="justify" vertical="center"/>
    </xf>
    <xf numFmtId="0" fontId="16" fillId="0" borderId="5" xfId="0" applyFont="1" applyBorder="1" applyAlignment="1">
      <alignment horizontal="right"/>
    </xf>
    <xf numFmtId="0" fontId="16" fillId="0" borderId="6" xfId="0" applyFont="1" applyBorder="1" applyAlignment="1">
      <alignment horizontal="right"/>
    </xf>
    <xf numFmtId="0" fontId="16" fillId="0" borderId="2" xfId="0" applyFont="1" applyBorder="1" applyAlignment="1">
      <alignment horizontal="right"/>
    </xf>
    <xf numFmtId="0" fontId="2" fillId="0" borderId="11" xfId="0" applyFont="1" applyBorder="1" applyAlignment="1">
      <alignment horizontal="justify" vertical="center"/>
    </xf>
    <xf numFmtId="0" fontId="3" fillId="0" borderId="5" xfId="0" applyFont="1" applyBorder="1" applyAlignment="1">
      <alignment horizontal="justify" vertical="center"/>
    </xf>
    <xf numFmtId="0" fontId="3" fillId="0" borderId="6" xfId="0" applyFont="1" applyBorder="1" applyAlignment="1">
      <alignment horizontal="justify" vertical="center"/>
    </xf>
    <xf numFmtId="0" fontId="3" fillId="0" borderId="2" xfId="0" applyFont="1" applyBorder="1" applyAlignment="1">
      <alignment horizontal="justify" vertical="center"/>
    </xf>
    <xf numFmtId="0" fontId="2" fillId="0" borderId="15"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center" vertical="center"/>
    </xf>
    <xf numFmtId="0" fontId="0" fillId="0" borderId="15" xfId="0" applyBorder="1" applyAlignment="1">
      <alignment vertical="top"/>
    </xf>
    <xf numFmtId="0" fontId="0" fillId="0" borderId="11" xfId="0" applyBorder="1" applyAlignment="1">
      <alignment vertical="top"/>
    </xf>
    <xf numFmtId="0" fontId="3" fillId="0" borderId="11" xfId="0" applyFont="1" applyBorder="1" applyAlignment="1">
      <alignment horizontal="justify" vertical="center"/>
    </xf>
    <xf numFmtId="0" fontId="0" fillId="0" borderId="15" xfId="0" applyBorder="1" applyAlignment="1">
      <alignment horizontal="center" vertical="top"/>
    </xf>
    <xf numFmtId="0" fontId="0" fillId="0" borderId="11" xfId="0" applyBorder="1" applyAlignment="1">
      <alignment horizontal="center" vertical="top"/>
    </xf>
    <xf numFmtId="0" fontId="0" fillId="0" borderId="3" xfId="0" applyBorder="1" applyAlignment="1">
      <alignment horizontal="center" vertical="top"/>
    </xf>
    <xf numFmtId="0" fontId="0" fillId="0" borderId="3" xfId="0" applyBorder="1" applyAlignment="1">
      <alignment vertical="top"/>
    </xf>
    <xf numFmtId="0" fontId="2" fillId="0" borderId="45" xfId="0" applyFont="1" applyBorder="1" applyAlignment="1">
      <alignment horizontal="center" vertical="center"/>
    </xf>
    <xf numFmtId="0" fontId="0" fillId="0" borderId="45" xfId="0" applyBorder="1" applyAlignment="1">
      <alignment horizontal="center" vertical="top"/>
    </xf>
    <xf numFmtId="0" fontId="1" fillId="0" borderId="9" xfId="0" applyFont="1" applyBorder="1" applyAlignment="1">
      <alignment horizontal="center"/>
    </xf>
    <xf numFmtId="0" fontId="1" fillId="0" borderId="10" xfId="0" applyFont="1" applyBorder="1" applyAlignment="1">
      <alignment horizontal="center"/>
    </xf>
    <xf numFmtId="0" fontId="1" fillId="0" borderId="4" xfId="0" applyFont="1" applyBorder="1" applyAlignment="1">
      <alignment horizontal="center"/>
    </xf>
    <xf numFmtId="0" fontId="19" fillId="0" borderId="5" xfId="0" applyFont="1" applyBorder="1" applyAlignment="1">
      <alignment horizontal="left" vertical="center"/>
    </xf>
    <xf numFmtId="0" fontId="19" fillId="0" borderId="6" xfId="0" applyFont="1" applyBorder="1" applyAlignment="1">
      <alignment horizontal="left" vertical="center"/>
    </xf>
    <xf numFmtId="0" fontId="19" fillId="0" borderId="2" xfId="0" applyFont="1" applyBorder="1" applyAlignment="1">
      <alignment horizontal="left" vertical="center"/>
    </xf>
    <xf numFmtId="0" fontId="18" fillId="2" borderId="9" xfId="0" applyFont="1" applyFill="1" applyBorder="1" applyAlignment="1">
      <alignment horizontal="center" vertical="center"/>
    </xf>
    <xf numFmtId="0" fontId="18" fillId="2" borderId="10" xfId="0" applyFont="1" applyFill="1" applyBorder="1" applyAlignment="1">
      <alignment horizontal="center" vertical="center"/>
    </xf>
    <xf numFmtId="0" fontId="17" fillId="0" borderId="5" xfId="0" applyFont="1" applyBorder="1" applyAlignment="1">
      <alignment horizontal="left" vertical="center"/>
    </xf>
    <xf numFmtId="0" fontId="17" fillId="0" borderId="2" xfId="0" applyFont="1" applyBorder="1" applyAlignment="1">
      <alignment horizontal="left" vertical="center"/>
    </xf>
    <xf numFmtId="0" fontId="20" fillId="2" borderId="9" xfId="0" applyFont="1" applyFill="1" applyBorder="1" applyAlignment="1">
      <alignment horizontal="center" vertical="center"/>
    </xf>
    <xf numFmtId="0" fontId="20" fillId="2" borderId="4" xfId="0" applyFont="1" applyFill="1" applyBorder="1" applyAlignment="1">
      <alignment horizontal="center" vertical="center"/>
    </xf>
    <xf numFmtId="0" fontId="19" fillId="2" borderId="5" xfId="0" applyFont="1" applyFill="1" applyBorder="1" applyAlignment="1">
      <alignment horizontal="left" vertical="center"/>
    </xf>
    <xf numFmtId="0" fontId="19" fillId="2" borderId="6" xfId="0" applyFont="1" applyFill="1" applyBorder="1" applyAlignment="1">
      <alignment horizontal="left" vertical="center"/>
    </xf>
    <xf numFmtId="0" fontId="19" fillId="2" borderId="2" xfId="0" applyFont="1" applyFill="1" applyBorder="1" applyAlignment="1">
      <alignment horizontal="left" vertical="center"/>
    </xf>
    <xf numFmtId="0" fontId="17" fillId="2" borderId="5" xfId="0" applyFont="1" applyFill="1" applyBorder="1" applyAlignment="1">
      <alignment horizontal="left" vertical="center"/>
    </xf>
    <xf numFmtId="0" fontId="17" fillId="2" borderId="2" xfId="0" applyFont="1" applyFill="1" applyBorder="1" applyAlignment="1">
      <alignment horizontal="left" vertical="center"/>
    </xf>
  </cellXfs>
  <cellStyles count="4">
    <cellStyle name="Currency 2" xfId="2" xr:uid="{599F87B4-E0C9-4481-89E2-86F0DEAC801B}"/>
    <cellStyle name="Normal" xfId="0" builtinId="0"/>
    <cellStyle name="Normal 2" xfId="1" xr:uid="{F062BD0C-9F47-4F73-8BF9-38F8E82B4F59}"/>
    <cellStyle name="Percent 2" xfId="3" xr:uid="{F5684C33-3917-435F-BCBB-E6E7521088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User\AppData\Local\Microsoft\Windows\INetCache\Content.Outlook\H2QWU1OC\2.C%20BOQ%20Upgrading%20of%20Sasoburgl%20Water%20Pump%20Station%20Rev00.xlsx" TargetMode="External"/><Relationship Id="rId1" Type="http://schemas.openxmlformats.org/officeDocument/2006/relationships/externalLinkPath" Target="/Users/User/AppData/Local/Microsoft/Windows/INetCache/Content.Outlook/H2QWU1OC/2.C%20BOQ%20Upgrading%20of%20Sasoburgl%20Water%20Pump%20Station%20Rev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 BoQ"/>
      <sheetName val="Summary Page"/>
    </sheetNames>
    <sheetDataSet>
      <sheetData sheetId="0">
        <row r="90">
          <cell r="B90" t="str">
            <v>BILL C: ELECTRICAL EQUIPMENT</v>
          </cell>
        </row>
        <row r="91">
          <cell r="B91" t="str">
            <v>Item</v>
          </cell>
          <cell r="C91" t="str">
            <v>Pay Ref.</v>
          </cell>
          <cell r="D91" t="str">
            <v>Description</v>
          </cell>
          <cell r="E91" t="str">
            <v>Unit</v>
          </cell>
          <cell r="F91" t="str">
            <v>Qty</v>
          </cell>
          <cell r="G91" t="str">
            <v>Rate</v>
          </cell>
          <cell r="H91" t="str">
            <v>Amount</v>
          </cell>
        </row>
        <row r="92">
          <cell r="B92">
            <v>2</v>
          </cell>
          <cell r="D92" t="str">
            <v>500kVA 11kV/400V Transformer</v>
          </cell>
        </row>
        <row r="94">
          <cell r="B94">
            <v>2.1</v>
          </cell>
          <cell r="C94" t="str">
            <v>EPS-02</v>
          </cell>
          <cell r="D94" t="str">
            <v>Remove existing Transformer, as specified in the project specification.</v>
          </cell>
          <cell r="E94" t="str">
            <v>each</v>
          </cell>
          <cell r="F94">
            <v>2</v>
          </cell>
        </row>
        <row r="95">
          <cell r="C95" t="str">
            <v>!</v>
          </cell>
          <cell r="D95" t="str">
            <v>The item will be certified for payment when the drawings is approved by the engineer. The contractor will be liable for any costs incurred for equipment ordered or manufactured without approval of the drawings.</v>
          </cell>
        </row>
        <row r="97">
          <cell r="B97">
            <v>2.2000000000000002</v>
          </cell>
          <cell r="C97" t="str">
            <v>EPS-02</v>
          </cell>
          <cell r="D97" t="str">
            <v>Design and complete layout drawings and line-diagrams for the 500kVA 11kV/400V Transformer, to submit for the approval of the engineer, as specified in the project specification.</v>
          </cell>
          <cell r="E97" t="str">
            <v>each</v>
          </cell>
          <cell r="F97">
            <v>2</v>
          </cell>
        </row>
        <row r="98">
          <cell r="C98" t="str">
            <v>!</v>
          </cell>
          <cell r="D98" t="str">
            <v>The item will be certified for payment when the drawings is approved by the engineer. The contractor will be liable for any costs incurred for equipment ordered or manufactured without approval of the drawings.</v>
          </cell>
        </row>
        <row r="100">
          <cell r="B100">
            <v>2.3000000000000003</v>
          </cell>
          <cell r="C100" t="str">
            <v>EPS-02</v>
          </cell>
          <cell r="D100" t="str">
            <v>Supply, manufacture, deliver and safe keeping of the 500kVA 11kV/400V Transformer and all ancillary equipment, as specified in the project specification and approved drawings and diagrams.</v>
          </cell>
          <cell r="E100" t="str">
            <v>each</v>
          </cell>
          <cell r="F100">
            <v>2</v>
          </cell>
        </row>
        <row r="101">
          <cell r="C101" t="str">
            <v>!</v>
          </cell>
          <cell r="D101" t="str">
            <v>The equipment must be stored on-site, or an extended site, accepted by the client and the engineer. The item will be certified for payment when the equipment has been factory tested and inspected by the engineer.</v>
          </cell>
        </row>
        <row r="103">
          <cell r="B103">
            <v>2.4000000000000004</v>
          </cell>
          <cell r="C103" t="str">
            <v>EPS-02</v>
          </cell>
          <cell r="D103" t="str">
            <v>Install and terminate the 500kVA 11kV/400V Transformer with all the ancillary equipment, as specified in the project specification.</v>
          </cell>
          <cell r="E103" t="str">
            <v>each</v>
          </cell>
          <cell r="F103">
            <v>2</v>
          </cell>
        </row>
        <row r="104">
          <cell r="C104" t="str">
            <v>!</v>
          </cell>
          <cell r="D104" t="str">
            <v>The equipment must be installed and terminated if and when the civil and mechanical works has been completed and the contractor has permission from the engineer. The item will be certified for payment when the equipment has been inspected, after installation on-site, by the engineer.</v>
          </cell>
        </row>
        <row r="106">
          <cell r="B106">
            <v>2.5000000000000004</v>
          </cell>
          <cell r="C106" t="str">
            <v>EPS-02</v>
          </cell>
          <cell r="D106" t="str">
            <v>Commission the 500kVA 11kV/400V Transformer and ancillary equipment, as specified in the project specification.</v>
          </cell>
          <cell r="E106" t="str">
            <v>each</v>
          </cell>
          <cell r="F106">
            <v>2</v>
          </cell>
        </row>
        <row r="107">
          <cell r="C107" t="str">
            <v>!</v>
          </cell>
          <cell r="D107" t="str">
            <v>The equipment will be commissioned if and when the equipment can be put in operation for their intended use. The equipment will be dry commissioned before wet commissioning can commence. As part of the commissioning, the contractor shall submit his/her operation and maintenance manual for approval. The item will be certified for payment when the equipment has been wet commissioned, the equipment can operate and perform as per the project specification and their intended use and the operation and maintenance manual has been approved and accepted by the engineer.</v>
          </cell>
        </row>
        <row r="109">
          <cell r="B109">
            <v>2.6000000000000005</v>
          </cell>
          <cell r="C109" t="str">
            <v>EPS-02</v>
          </cell>
          <cell r="D109" t="str">
            <v>Training of the plant operators on the 500kVA 11kV/400V Transformer and accessories.</v>
          </cell>
          <cell r="E109" t="str">
            <v>sum</v>
          </cell>
          <cell r="F109">
            <v>1</v>
          </cell>
        </row>
        <row r="110">
          <cell r="C110" t="str">
            <v>!</v>
          </cell>
          <cell r="D110" t="str">
            <v>The contractor must facilitate a training session to the necessary plant personnel to instruct and explain the operation and maintenance of the equipment to them. The operation and maintenance manual will serve as the study material of this training session. The item will be certified for payment when the engineer has proof that this training was done.</v>
          </cell>
        </row>
        <row r="117">
          <cell r="D117" t="str">
            <v>TOTAL CARRIED TO SUMMARY PAGE</v>
          </cell>
        </row>
        <row r="119">
          <cell r="B119" t="str">
            <v>Client                    Witness 1                    Witness 2                    Contractor                    Witness 1                    Witness 2</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E5887-AD5B-43B6-9B7F-A24B0E56050B}">
  <dimension ref="A1:I93"/>
  <sheetViews>
    <sheetView tabSelected="1" workbookViewId="0">
      <selection activeCell="O10" sqref="O10"/>
    </sheetView>
  </sheetViews>
  <sheetFormatPr defaultRowHeight="15" x14ac:dyDescent="0.25"/>
  <cols>
    <col min="3" max="3" width="26.7109375" bestFit="1" customWidth="1"/>
    <col min="5" max="5" width="9.5703125" bestFit="1" customWidth="1"/>
    <col min="6" max="6" width="10" bestFit="1" customWidth="1"/>
    <col min="7" max="7" width="11.140625" bestFit="1" customWidth="1"/>
  </cols>
  <sheetData>
    <row r="1" spans="1:7" ht="15.75" thickBot="1" x14ac:dyDescent="0.3">
      <c r="A1" s="170"/>
      <c r="B1" s="170"/>
      <c r="C1" s="170"/>
      <c r="D1" s="21"/>
      <c r="E1" s="21"/>
      <c r="F1" s="22"/>
      <c r="G1" s="22"/>
    </row>
    <row r="2" spans="1:7" ht="16.5" thickBot="1" x14ac:dyDescent="0.3">
      <c r="A2" s="171" t="s">
        <v>0</v>
      </c>
      <c r="B2" s="172"/>
      <c r="C2" s="172"/>
      <c r="D2" s="172"/>
      <c r="E2" s="172"/>
      <c r="F2" s="172"/>
      <c r="G2" s="173"/>
    </row>
    <row r="3" spans="1:7" ht="15.75" thickBot="1" x14ac:dyDescent="0.3">
      <c r="A3" s="170" t="s">
        <v>450</v>
      </c>
      <c r="B3" s="170"/>
      <c r="C3" s="170"/>
      <c r="D3" s="170"/>
      <c r="E3" s="170"/>
      <c r="F3" s="170"/>
      <c r="G3" s="22"/>
    </row>
    <row r="4" spans="1:7" ht="15.75" thickBot="1" x14ac:dyDescent="0.3">
      <c r="A4" s="21" t="s">
        <v>1</v>
      </c>
      <c r="B4" s="21" t="s">
        <v>183</v>
      </c>
      <c r="C4" s="21" t="s">
        <v>141</v>
      </c>
      <c r="D4" s="23" t="s">
        <v>2</v>
      </c>
      <c r="E4" s="23" t="s">
        <v>142</v>
      </c>
      <c r="F4" s="23" t="s">
        <v>3</v>
      </c>
      <c r="G4" s="21" t="s">
        <v>4</v>
      </c>
    </row>
    <row r="5" spans="1:7" ht="15.75" thickBot="1" x14ac:dyDescent="0.3">
      <c r="A5" s="28"/>
      <c r="B5" s="21" t="s">
        <v>5</v>
      </c>
      <c r="C5" s="21" t="s">
        <v>6</v>
      </c>
      <c r="D5" s="177"/>
      <c r="E5" s="178"/>
      <c r="F5" s="178"/>
      <c r="G5" s="179"/>
    </row>
    <row r="6" spans="1:7" ht="15.75" thickBot="1" x14ac:dyDescent="0.3">
      <c r="A6" s="22"/>
      <c r="B6" s="21">
        <v>1200</v>
      </c>
      <c r="C6" s="21" t="s">
        <v>7</v>
      </c>
      <c r="D6" s="180"/>
      <c r="E6" s="181"/>
      <c r="F6" s="181"/>
      <c r="G6" s="182"/>
    </row>
    <row r="7" spans="1:7" ht="15.75" thickBot="1" x14ac:dyDescent="0.3">
      <c r="A7" s="20">
        <v>1.1000000000000001</v>
      </c>
      <c r="B7" s="21"/>
      <c r="C7" s="121" t="s">
        <v>8</v>
      </c>
      <c r="D7" s="119"/>
      <c r="E7" s="118"/>
      <c r="F7" s="118"/>
      <c r="G7" s="117"/>
    </row>
    <row r="8" spans="1:7" x14ac:dyDescent="0.25">
      <c r="A8" s="29" t="s">
        <v>9</v>
      </c>
      <c r="B8" s="24" t="s">
        <v>10</v>
      </c>
      <c r="C8" s="24" t="s">
        <v>11</v>
      </c>
      <c r="D8" s="24" t="s">
        <v>13</v>
      </c>
      <c r="E8" s="24">
        <v>1</v>
      </c>
      <c r="F8" s="24"/>
      <c r="G8" s="30"/>
    </row>
    <row r="9" spans="1:7" x14ac:dyDescent="0.25">
      <c r="A9" s="29"/>
      <c r="B9" s="24"/>
      <c r="C9" s="24" t="s">
        <v>12</v>
      </c>
      <c r="D9" s="24"/>
      <c r="E9" s="24"/>
      <c r="F9" s="24"/>
      <c r="G9" s="30"/>
    </row>
    <row r="10" spans="1:7" x14ac:dyDescent="0.25">
      <c r="A10" s="29"/>
      <c r="B10" s="24" t="s">
        <v>14</v>
      </c>
      <c r="C10" s="24" t="s">
        <v>15</v>
      </c>
      <c r="D10" s="24"/>
      <c r="E10" s="24"/>
      <c r="F10" s="24"/>
      <c r="G10" s="30"/>
    </row>
    <row r="11" spans="1:7" x14ac:dyDescent="0.25">
      <c r="A11" s="29"/>
      <c r="B11" s="24"/>
      <c r="C11" s="24" t="s">
        <v>16</v>
      </c>
      <c r="D11" s="24"/>
      <c r="E11" s="24"/>
      <c r="F11" s="24"/>
      <c r="G11" s="30"/>
    </row>
    <row r="12" spans="1:7" x14ac:dyDescent="0.25">
      <c r="A12" s="29"/>
      <c r="B12" s="24"/>
      <c r="C12" s="24" t="s">
        <v>17</v>
      </c>
      <c r="D12" s="24"/>
      <c r="E12" s="24"/>
      <c r="F12" s="24"/>
      <c r="G12" s="30"/>
    </row>
    <row r="13" spans="1:7" x14ac:dyDescent="0.25">
      <c r="A13" s="29"/>
      <c r="B13" s="24"/>
      <c r="C13" s="24" t="s">
        <v>18</v>
      </c>
      <c r="D13" s="24"/>
      <c r="E13" s="24"/>
      <c r="F13" s="24"/>
      <c r="G13" s="30"/>
    </row>
    <row r="14" spans="1:7" x14ac:dyDescent="0.25">
      <c r="A14" s="29" t="s">
        <v>19</v>
      </c>
      <c r="B14" s="24" t="s">
        <v>20</v>
      </c>
      <c r="C14" s="24" t="s">
        <v>21</v>
      </c>
      <c r="D14" s="24" t="s">
        <v>13</v>
      </c>
      <c r="E14" s="24">
        <v>1</v>
      </c>
      <c r="F14" s="24"/>
      <c r="G14" s="30"/>
    </row>
    <row r="15" spans="1:7" x14ac:dyDescent="0.25">
      <c r="A15" s="29"/>
      <c r="B15" s="24"/>
      <c r="C15" s="24" t="s">
        <v>22</v>
      </c>
      <c r="D15" s="24"/>
      <c r="E15" s="24"/>
      <c r="F15" s="24"/>
      <c r="G15" s="30"/>
    </row>
    <row r="16" spans="1:7" x14ac:dyDescent="0.25">
      <c r="A16" s="29"/>
      <c r="B16" s="24"/>
      <c r="C16" s="24" t="s">
        <v>23</v>
      </c>
      <c r="D16" s="24"/>
      <c r="E16" s="24"/>
      <c r="F16" s="24"/>
      <c r="G16" s="30"/>
    </row>
    <row r="17" spans="1:7" x14ac:dyDescent="0.25">
      <c r="A17" s="29" t="s">
        <v>24</v>
      </c>
      <c r="B17" s="24" t="s">
        <v>25</v>
      </c>
      <c r="C17" s="24" t="s">
        <v>26</v>
      </c>
      <c r="D17" s="24" t="s">
        <v>13</v>
      </c>
      <c r="E17" s="24">
        <v>1</v>
      </c>
      <c r="F17" s="24"/>
      <c r="G17" s="30"/>
    </row>
    <row r="18" spans="1:7" x14ac:dyDescent="0.25">
      <c r="A18" s="29"/>
      <c r="B18" s="24"/>
      <c r="C18" s="24" t="s">
        <v>27</v>
      </c>
      <c r="D18" s="24"/>
      <c r="E18" s="24"/>
      <c r="F18" s="24"/>
      <c r="G18" s="30"/>
    </row>
    <row r="19" spans="1:7" x14ac:dyDescent="0.25">
      <c r="A19" s="29"/>
      <c r="B19" s="24" t="s">
        <v>28</v>
      </c>
      <c r="C19" s="24"/>
      <c r="D19" s="24"/>
      <c r="E19" s="24"/>
      <c r="F19" s="24"/>
      <c r="G19" s="30"/>
    </row>
    <row r="20" spans="1:7" x14ac:dyDescent="0.25">
      <c r="A20" s="29" t="s">
        <v>29</v>
      </c>
      <c r="B20" s="24" t="s">
        <v>30</v>
      </c>
      <c r="C20" s="24" t="s">
        <v>31</v>
      </c>
      <c r="D20" s="24" t="s">
        <v>13</v>
      </c>
      <c r="E20" s="24">
        <v>1</v>
      </c>
      <c r="F20" s="24"/>
      <c r="G20" s="30"/>
    </row>
    <row r="21" spans="1:7" x14ac:dyDescent="0.25">
      <c r="A21" s="29"/>
      <c r="B21" s="24"/>
      <c r="C21" s="24" t="s">
        <v>32</v>
      </c>
      <c r="D21" s="24"/>
      <c r="E21" s="24"/>
      <c r="F21" s="24"/>
      <c r="G21" s="30"/>
    </row>
    <row r="22" spans="1:7" x14ac:dyDescent="0.25">
      <c r="A22" s="29" t="s">
        <v>33</v>
      </c>
      <c r="B22" s="24" t="s">
        <v>34</v>
      </c>
      <c r="C22" s="24" t="s">
        <v>35</v>
      </c>
      <c r="D22" s="24" t="s">
        <v>13</v>
      </c>
      <c r="E22" s="24">
        <v>1</v>
      </c>
      <c r="F22" s="24"/>
      <c r="G22" s="30"/>
    </row>
    <row r="23" spans="1:7" x14ac:dyDescent="0.25">
      <c r="A23" s="29"/>
      <c r="B23" s="24"/>
      <c r="C23" s="24" t="s">
        <v>32</v>
      </c>
      <c r="D23" s="24"/>
      <c r="E23" s="24"/>
      <c r="F23" s="24"/>
      <c r="G23" s="30"/>
    </row>
    <row r="24" spans="1:7" x14ac:dyDescent="0.25">
      <c r="A24" s="29" t="s">
        <v>36</v>
      </c>
      <c r="B24" s="24" t="s">
        <v>37</v>
      </c>
      <c r="C24" s="24" t="s">
        <v>38</v>
      </c>
      <c r="D24" s="24" t="s">
        <v>40</v>
      </c>
      <c r="E24" s="24">
        <v>1</v>
      </c>
      <c r="F24" s="25">
        <v>26000</v>
      </c>
      <c r="G24" s="31">
        <v>26000</v>
      </c>
    </row>
    <row r="25" spans="1:7" x14ac:dyDescent="0.25">
      <c r="A25" s="29"/>
      <c r="B25" s="24"/>
      <c r="C25" s="24" t="s">
        <v>39</v>
      </c>
      <c r="D25" s="24"/>
      <c r="E25" s="24"/>
      <c r="F25" s="24"/>
      <c r="G25" s="30"/>
    </row>
    <row r="26" spans="1:7" x14ac:dyDescent="0.25">
      <c r="A26" s="29" t="s">
        <v>41</v>
      </c>
      <c r="B26" s="24" t="s">
        <v>42</v>
      </c>
      <c r="C26" s="24" t="s">
        <v>43</v>
      </c>
      <c r="D26" s="24" t="s">
        <v>13</v>
      </c>
      <c r="E26" s="24">
        <v>1</v>
      </c>
      <c r="F26" s="24"/>
      <c r="G26" s="30"/>
    </row>
    <row r="27" spans="1:7" x14ac:dyDescent="0.25">
      <c r="A27" s="29"/>
      <c r="B27" s="24"/>
      <c r="C27" s="24" t="s">
        <v>44</v>
      </c>
      <c r="D27" s="24"/>
      <c r="E27" s="24"/>
      <c r="F27" s="24"/>
      <c r="G27" s="30"/>
    </row>
    <row r="28" spans="1:7" x14ac:dyDescent="0.25">
      <c r="A28" s="29" t="s">
        <v>45</v>
      </c>
      <c r="B28" s="24" t="s">
        <v>46</v>
      </c>
      <c r="C28" s="24" t="s">
        <v>47</v>
      </c>
      <c r="D28" s="24" t="s">
        <v>13</v>
      </c>
      <c r="E28" s="24">
        <v>1</v>
      </c>
      <c r="F28" s="24"/>
      <c r="G28" s="30"/>
    </row>
    <row r="29" spans="1:7" x14ac:dyDescent="0.25">
      <c r="A29" s="29"/>
      <c r="B29" s="24"/>
      <c r="C29" s="24" t="s">
        <v>48</v>
      </c>
      <c r="D29" s="24"/>
      <c r="E29" s="24"/>
      <c r="F29" s="24"/>
      <c r="G29" s="30"/>
    </row>
    <row r="30" spans="1:7" x14ac:dyDescent="0.25">
      <c r="A30" s="29" t="s">
        <v>49</v>
      </c>
      <c r="B30" s="24" t="s">
        <v>50</v>
      </c>
      <c r="C30" s="24" t="s">
        <v>51</v>
      </c>
      <c r="D30" s="24" t="s">
        <v>13</v>
      </c>
      <c r="E30" s="24">
        <v>1</v>
      </c>
      <c r="F30" s="24"/>
      <c r="G30" s="30"/>
    </row>
    <row r="31" spans="1:7" x14ac:dyDescent="0.25">
      <c r="A31" s="29"/>
      <c r="B31" s="24"/>
      <c r="C31" s="24" t="s">
        <v>52</v>
      </c>
      <c r="D31" s="24"/>
      <c r="E31" s="24"/>
      <c r="F31" s="24"/>
      <c r="G31" s="30"/>
    </row>
    <row r="32" spans="1:7" x14ac:dyDescent="0.25">
      <c r="A32" s="29" t="s">
        <v>53</v>
      </c>
      <c r="B32" s="24" t="s">
        <v>54</v>
      </c>
      <c r="C32" s="24" t="s">
        <v>55</v>
      </c>
      <c r="D32" s="24" t="s">
        <v>13</v>
      </c>
      <c r="E32" s="24">
        <v>1</v>
      </c>
      <c r="F32" s="24"/>
      <c r="G32" s="30"/>
    </row>
    <row r="33" spans="1:7" x14ac:dyDescent="0.25">
      <c r="A33" s="29"/>
      <c r="B33" s="24"/>
      <c r="C33" s="24" t="s">
        <v>56</v>
      </c>
      <c r="D33" s="24"/>
      <c r="E33" s="24"/>
      <c r="F33" s="24"/>
      <c r="G33" s="30"/>
    </row>
    <row r="34" spans="1:7" x14ac:dyDescent="0.25">
      <c r="A34" s="29" t="s">
        <v>57</v>
      </c>
      <c r="B34" s="24" t="s">
        <v>58</v>
      </c>
      <c r="C34" s="24" t="s">
        <v>59</v>
      </c>
      <c r="D34" s="24" t="s">
        <v>13</v>
      </c>
      <c r="E34" s="24">
        <v>1</v>
      </c>
      <c r="F34" s="24"/>
      <c r="G34" s="30"/>
    </row>
    <row r="35" spans="1:7" x14ac:dyDescent="0.25">
      <c r="A35" s="29"/>
      <c r="B35" s="24"/>
      <c r="C35" s="24" t="s">
        <v>60</v>
      </c>
      <c r="D35" s="24"/>
      <c r="E35" s="24"/>
      <c r="F35" s="24"/>
      <c r="G35" s="30"/>
    </row>
    <row r="36" spans="1:7" x14ac:dyDescent="0.25">
      <c r="A36" s="29" t="s">
        <v>61</v>
      </c>
      <c r="B36" s="24" t="s">
        <v>62</v>
      </c>
      <c r="C36" s="24" t="s">
        <v>63</v>
      </c>
      <c r="D36" s="24" t="s">
        <v>13</v>
      </c>
      <c r="E36" s="24">
        <v>1</v>
      </c>
      <c r="F36" s="24"/>
      <c r="G36" s="30"/>
    </row>
    <row r="37" spans="1:7" x14ac:dyDescent="0.25">
      <c r="A37" s="29"/>
      <c r="B37" s="24"/>
      <c r="C37" s="24" t="s">
        <v>64</v>
      </c>
      <c r="D37" s="24"/>
      <c r="E37" s="24"/>
      <c r="F37" s="24"/>
      <c r="G37" s="30"/>
    </row>
    <row r="38" spans="1:7" x14ac:dyDescent="0.25">
      <c r="A38" s="29" t="s">
        <v>65</v>
      </c>
      <c r="B38" s="24" t="s">
        <v>66</v>
      </c>
      <c r="C38" s="24" t="s">
        <v>67</v>
      </c>
      <c r="D38" s="24" t="s">
        <v>13</v>
      </c>
      <c r="E38" s="24">
        <v>1</v>
      </c>
      <c r="F38" s="24"/>
      <c r="G38" s="30"/>
    </row>
    <row r="39" spans="1:7" x14ac:dyDescent="0.25">
      <c r="A39" s="29"/>
      <c r="B39" s="24"/>
      <c r="C39" s="24" t="s">
        <v>68</v>
      </c>
      <c r="D39" s="24"/>
      <c r="E39" s="24"/>
      <c r="F39" s="24"/>
      <c r="G39" s="30"/>
    </row>
    <row r="40" spans="1:7" x14ac:dyDescent="0.25">
      <c r="A40" s="29"/>
      <c r="B40" s="24"/>
      <c r="C40" s="24" t="s">
        <v>69</v>
      </c>
      <c r="D40" s="24"/>
      <c r="E40" s="24"/>
      <c r="F40" s="24"/>
      <c r="G40" s="30"/>
    </row>
    <row r="41" spans="1:7" x14ac:dyDescent="0.25">
      <c r="A41" s="29"/>
      <c r="B41" s="24"/>
      <c r="C41" s="24" t="s">
        <v>70</v>
      </c>
      <c r="D41" s="24"/>
      <c r="E41" s="24"/>
      <c r="F41" s="24"/>
      <c r="G41" s="30"/>
    </row>
    <row r="42" spans="1:7" x14ac:dyDescent="0.25">
      <c r="A42" s="29"/>
      <c r="B42" s="24"/>
      <c r="C42" s="24" t="s">
        <v>71</v>
      </c>
      <c r="D42" s="24"/>
      <c r="E42" s="24"/>
      <c r="F42" s="24"/>
      <c r="G42" s="30"/>
    </row>
    <row r="43" spans="1:7" x14ac:dyDescent="0.25">
      <c r="A43" s="29" t="s">
        <v>72</v>
      </c>
      <c r="B43" s="24" t="s">
        <v>73</v>
      </c>
      <c r="C43" s="24" t="s">
        <v>74</v>
      </c>
      <c r="D43" s="24" t="s">
        <v>13</v>
      </c>
      <c r="E43" s="24">
        <v>1</v>
      </c>
      <c r="F43" s="24"/>
      <c r="G43" s="30"/>
    </row>
    <row r="44" spans="1:7" x14ac:dyDescent="0.25">
      <c r="A44" s="29"/>
      <c r="B44" s="24"/>
      <c r="C44" s="24" t="s">
        <v>75</v>
      </c>
      <c r="D44" s="24"/>
      <c r="E44" s="24"/>
      <c r="F44" s="24"/>
      <c r="G44" s="30"/>
    </row>
    <row r="45" spans="1:7" x14ac:dyDescent="0.25">
      <c r="A45" s="29"/>
      <c r="B45" s="24"/>
      <c r="C45" s="24" t="s">
        <v>76</v>
      </c>
      <c r="D45" s="24"/>
      <c r="E45" s="24"/>
      <c r="F45" s="24"/>
      <c r="G45" s="30"/>
    </row>
    <row r="46" spans="1:7" x14ac:dyDescent="0.25">
      <c r="A46" s="29"/>
      <c r="B46" s="24"/>
      <c r="C46" s="24" t="s">
        <v>77</v>
      </c>
      <c r="D46" s="24"/>
      <c r="E46" s="24"/>
      <c r="F46" s="24"/>
      <c r="G46" s="30"/>
    </row>
    <row r="47" spans="1:7" x14ac:dyDescent="0.25">
      <c r="A47" s="29"/>
      <c r="B47" s="24"/>
      <c r="C47" s="24" t="s">
        <v>78</v>
      </c>
      <c r="D47" s="24"/>
      <c r="E47" s="24"/>
      <c r="F47" s="24"/>
      <c r="G47" s="30"/>
    </row>
    <row r="48" spans="1:7" x14ac:dyDescent="0.25">
      <c r="A48" s="29" t="s">
        <v>79</v>
      </c>
      <c r="B48" s="24" t="s">
        <v>80</v>
      </c>
      <c r="C48" s="24" t="s">
        <v>81</v>
      </c>
      <c r="D48" s="24" t="s">
        <v>13</v>
      </c>
      <c r="E48" s="24">
        <v>1</v>
      </c>
      <c r="F48" s="24"/>
      <c r="G48" s="30"/>
    </row>
    <row r="49" spans="1:7" x14ac:dyDescent="0.25">
      <c r="A49" s="29"/>
      <c r="B49" s="24"/>
      <c r="C49" s="24" t="s">
        <v>82</v>
      </c>
      <c r="D49" s="24"/>
      <c r="E49" s="24"/>
      <c r="F49" s="24"/>
      <c r="G49" s="30"/>
    </row>
    <row r="50" spans="1:7" x14ac:dyDescent="0.25">
      <c r="A50" s="29" t="s">
        <v>83</v>
      </c>
      <c r="B50" s="24" t="s">
        <v>84</v>
      </c>
      <c r="C50" s="24" t="s">
        <v>85</v>
      </c>
      <c r="D50" s="24" t="s">
        <v>13</v>
      </c>
      <c r="E50" s="24">
        <v>1</v>
      </c>
      <c r="F50" s="24"/>
      <c r="G50" s="30"/>
    </row>
    <row r="51" spans="1:7" x14ac:dyDescent="0.25">
      <c r="A51" s="29"/>
      <c r="B51" s="24"/>
      <c r="C51" s="24" t="s">
        <v>48</v>
      </c>
      <c r="D51" s="24"/>
      <c r="E51" s="24"/>
      <c r="F51" s="24"/>
      <c r="G51" s="30"/>
    </row>
    <row r="52" spans="1:7" x14ac:dyDescent="0.25">
      <c r="A52" s="29" t="s">
        <v>86</v>
      </c>
      <c r="B52" s="24" t="s">
        <v>87</v>
      </c>
      <c r="C52" s="24" t="s">
        <v>88</v>
      </c>
      <c r="D52" s="24" t="s">
        <v>13</v>
      </c>
      <c r="E52" s="24">
        <v>1</v>
      </c>
      <c r="F52" s="24"/>
      <c r="G52" s="30"/>
    </row>
    <row r="53" spans="1:7" ht="15.75" thickBot="1" x14ac:dyDescent="0.3">
      <c r="A53" s="35"/>
      <c r="B53" s="33"/>
      <c r="C53" s="33"/>
      <c r="D53" s="34"/>
      <c r="E53" s="34"/>
      <c r="F53" s="34"/>
      <c r="G53" s="109"/>
    </row>
    <row r="54" spans="1:7" ht="15.75" thickBot="1" x14ac:dyDescent="0.3">
      <c r="A54" s="114">
        <v>1.2</v>
      </c>
      <c r="B54" s="115"/>
      <c r="C54" s="116" t="s">
        <v>89</v>
      </c>
      <c r="D54" s="183"/>
      <c r="E54" s="184"/>
      <c r="F54" s="184"/>
      <c r="G54" s="185"/>
    </row>
    <row r="55" spans="1:7" x14ac:dyDescent="0.25">
      <c r="A55" s="29" t="s">
        <v>90</v>
      </c>
      <c r="B55" s="24" t="s">
        <v>91</v>
      </c>
      <c r="C55" s="24" t="s">
        <v>92</v>
      </c>
      <c r="D55" s="24" t="s">
        <v>13</v>
      </c>
      <c r="E55" s="24">
        <v>1</v>
      </c>
      <c r="F55" s="24"/>
      <c r="G55" s="30"/>
    </row>
    <row r="56" spans="1:7" x14ac:dyDescent="0.25">
      <c r="A56" s="29"/>
      <c r="B56" s="24"/>
      <c r="C56" s="24" t="s">
        <v>93</v>
      </c>
      <c r="D56" s="24"/>
      <c r="E56" s="24"/>
      <c r="F56" s="24"/>
      <c r="G56" s="30"/>
    </row>
    <row r="57" spans="1:7" x14ac:dyDescent="0.25">
      <c r="A57" s="29"/>
      <c r="B57" s="24"/>
      <c r="C57" s="24" t="s">
        <v>94</v>
      </c>
      <c r="D57" s="24"/>
      <c r="E57" s="24"/>
      <c r="F57" s="24"/>
      <c r="G57" s="30"/>
    </row>
    <row r="58" spans="1:7" x14ac:dyDescent="0.25">
      <c r="A58" s="29"/>
      <c r="B58" s="24"/>
      <c r="C58" s="24" t="s">
        <v>95</v>
      </c>
      <c r="D58" s="24"/>
      <c r="E58" s="24"/>
      <c r="F58" s="24"/>
      <c r="G58" s="30"/>
    </row>
    <row r="59" spans="1:7" x14ac:dyDescent="0.25">
      <c r="A59" s="29"/>
      <c r="B59" s="24"/>
      <c r="C59" s="24" t="s">
        <v>96</v>
      </c>
      <c r="D59" s="24"/>
      <c r="E59" s="24"/>
      <c r="F59" s="24"/>
      <c r="G59" s="30"/>
    </row>
    <row r="60" spans="1:7" x14ac:dyDescent="0.25">
      <c r="A60" s="29"/>
      <c r="B60" s="24"/>
      <c r="C60" s="24" t="s">
        <v>97</v>
      </c>
      <c r="D60" s="24"/>
      <c r="E60" s="24"/>
      <c r="F60" s="24"/>
      <c r="G60" s="30"/>
    </row>
    <row r="61" spans="1:7" x14ac:dyDescent="0.25">
      <c r="A61" s="29"/>
      <c r="B61" s="24"/>
      <c r="C61" s="24" t="s">
        <v>98</v>
      </c>
      <c r="D61" s="24"/>
      <c r="E61" s="24"/>
      <c r="F61" s="24"/>
      <c r="G61" s="30"/>
    </row>
    <row r="62" spans="1:7" x14ac:dyDescent="0.25">
      <c r="A62" s="29"/>
      <c r="B62" s="24"/>
      <c r="C62" s="24" t="s">
        <v>99</v>
      </c>
      <c r="D62" s="24"/>
      <c r="E62" s="24"/>
      <c r="F62" s="24"/>
      <c r="G62" s="30"/>
    </row>
    <row r="63" spans="1:7" x14ac:dyDescent="0.25">
      <c r="A63" s="29" t="s">
        <v>100</v>
      </c>
      <c r="B63" s="24" t="s">
        <v>101</v>
      </c>
      <c r="C63" s="24" t="s">
        <v>102</v>
      </c>
      <c r="D63" s="24" t="s">
        <v>13</v>
      </c>
      <c r="E63" s="24">
        <v>1</v>
      </c>
      <c r="F63" s="24"/>
      <c r="G63" s="30"/>
    </row>
    <row r="64" spans="1:7" x14ac:dyDescent="0.25">
      <c r="A64" s="29"/>
      <c r="B64" s="24"/>
      <c r="C64" s="24" t="s">
        <v>103</v>
      </c>
      <c r="D64" s="24"/>
      <c r="E64" s="24"/>
      <c r="F64" s="24"/>
      <c r="G64" s="30"/>
    </row>
    <row r="65" spans="1:7" x14ac:dyDescent="0.25">
      <c r="A65" s="29"/>
      <c r="B65" s="24"/>
      <c r="C65" s="24" t="s">
        <v>70</v>
      </c>
      <c r="D65" s="24"/>
      <c r="E65" s="24"/>
      <c r="F65" s="24"/>
      <c r="G65" s="30"/>
    </row>
    <row r="66" spans="1:7" x14ac:dyDescent="0.25">
      <c r="A66" s="29"/>
      <c r="B66" s="24"/>
      <c r="C66" s="24" t="s">
        <v>104</v>
      </c>
      <c r="D66" s="24"/>
      <c r="E66" s="24"/>
      <c r="F66" s="24"/>
      <c r="G66" s="30"/>
    </row>
    <row r="67" spans="1:7" x14ac:dyDescent="0.25">
      <c r="A67" s="29"/>
      <c r="B67" s="24"/>
      <c r="C67" s="24" t="s">
        <v>105</v>
      </c>
      <c r="D67" s="24"/>
      <c r="E67" s="24"/>
      <c r="F67" s="24"/>
      <c r="G67" s="30"/>
    </row>
    <row r="68" spans="1:7" x14ac:dyDescent="0.25">
      <c r="A68" s="29"/>
      <c r="B68" s="24"/>
      <c r="C68" s="24" t="s">
        <v>106</v>
      </c>
      <c r="D68" s="24"/>
      <c r="E68" s="24"/>
      <c r="F68" s="24"/>
      <c r="G68" s="30"/>
    </row>
    <row r="69" spans="1:7" x14ac:dyDescent="0.25">
      <c r="A69" s="29" t="s">
        <v>107</v>
      </c>
      <c r="B69" s="24" t="s">
        <v>108</v>
      </c>
      <c r="C69" s="24" t="s">
        <v>109</v>
      </c>
      <c r="D69" s="24" t="s">
        <v>13</v>
      </c>
      <c r="E69" s="24">
        <v>1</v>
      </c>
      <c r="F69" s="24"/>
      <c r="G69" s="30"/>
    </row>
    <row r="70" spans="1:7" x14ac:dyDescent="0.25">
      <c r="A70" s="29"/>
      <c r="B70" s="24"/>
      <c r="C70" s="24" t="s">
        <v>110</v>
      </c>
      <c r="D70" s="24"/>
      <c r="E70" s="24"/>
      <c r="F70" s="24"/>
      <c r="G70" s="30"/>
    </row>
    <row r="71" spans="1:7" x14ac:dyDescent="0.25">
      <c r="A71" s="29"/>
      <c r="B71" s="24"/>
      <c r="C71" s="24" t="s">
        <v>23</v>
      </c>
      <c r="D71" s="24"/>
      <c r="E71" s="24"/>
      <c r="F71" s="24"/>
      <c r="G71" s="30"/>
    </row>
    <row r="72" spans="1:7" x14ac:dyDescent="0.25">
      <c r="A72" s="29" t="s">
        <v>111</v>
      </c>
      <c r="B72" s="24" t="s">
        <v>112</v>
      </c>
      <c r="C72" s="24" t="s">
        <v>113</v>
      </c>
      <c r="D72" s="24" t="s">
        <v>13</v>
      </c>
      <c r="E72" s="24">
        <v>1</v>
      </c>
      <c r="F72" s="24"/>
      <c r="G72" s="30"/>
    </row>
    <row r="73" spans="1:7" x14ac:dyDescent="0.25">
      <c r="A73" s="29"/>
      <c r="B73" s="24"/>
      <c r="C73" s="24" t="s">
        <v>114</v>
      </c>
      <c r="D73" s="24"/>
      <c r="E73" s="24"/>
      <c r="F73" s="24"/>
      <c r="G73" s="30"/>
    </row>
    <row r="74" spans="1:7" x14ac:dyDescent="0.25">
      <c r="A74" s="29"/>
      <c r="B74" s="24"/>
      <c r="C74" s="24" t="s">
        <v>115</v>
      </c>
      <c r="D74" s="24"/>
      <c r="E74" s="24"/>
      <c r="F74" s="24"/>
      <c r="G74" s="30"/>
    </row>
    <row r="75" spans="1:7" x14ac:dyDescent="0.25">
      <c r="A75" s="29" t="s">
        <v>116</v>
      </c>
      <c r="B75" s="24" t="s">
        <v>117</v>
      </c>
      <c r="C75" s="24" t="s">
        <v>118</v>
      </c>
      <c r="D75" s="24" t="s">
        <v>13</v>
      </c>
      <c r="E75" s="24">
        <v>1</v>
      </c>
      <c r="F75" s="24"/>
      <c r="G75" s="30"/>
    </row>
    <row r="76" spans="1:7" x14ac:dyDescent="0.25">
      <c r="A76" s="29"/>
      <c r="B76" s="24"/>
      <c r="C76" s="24" t="s">
        <v>119</v>
      </c>
      <c r="D76" s="24"/>
      <c r="E76" s="24"/>
      <c r="F76" s="24"/>
      <c r="G76" s="30"/>
    </row>
    <row r="77" spans="1:7" ht="15.75" thickBot="1" x14ac:dyDescent="0.3">
      <c r="A77" s="35"/>
      <c r="B77" s="33"/>
      <c r="C77" s="33"/>
      <c r="D77" s="33"/>
      <c r="E77" s="33"/>
      <c r="F77" s="33"/>
      <c r="G77" s="32"/>
    </row>
    <row r="78" spans="1:7" x14ac:dyDescent="0.25">
      <c r="A78" s="107">
        <v>1.3</v>
      </c>
      <c r="B78" s="108"/>
      <c r="C78" s="112" t="s">
        <v>120</v>
      </c>
      <c r="D78" s="186"/>
      <c r="E78" s="187"/>
      <c r="F78" s="187"/>
      <c r="G78" s="188"/>
    </row>
    <row r="79" spans="1:7" ht="15.75" thickBot="1" x14ac:dyDescent="0.3">
      <c r="A79" s="111"/>
      <c r="B79" s="120"/>
      <c r="C79" s="113" t="s">
        <v>39</v>
      </c>
      <c r="D79" s="189"/>
      <c r="E79" s="190"/>
      <c r="F79" s="190"/>
      <c r="G79" s="191"/>
    </row>
    <row r="80" spans="1:7" x14ac:dyDescent="0.25">
      <c r="A80" s="29" t="s">
        <v>121</v>
      </c>
      <c r="B80" s="110" t="s">
        <v>122</v>
      </c>
      <c r="C80" s="24" t="s">
        <v>123</v>
      </c>
      <c r="D80" s="24" t="s">
        <v>40</v>
      </c>
      <c r="E80" s="24">
        <v>1</v>
      </c>
      <c r="F80" s="25">
        <v>200000</v>
      </c>
      <c r="G80" s="31">
        <v>200000</v>
      </c>
    </row>
    <row r="81" spans="1:9" x14ac:dyDescent="0.25">
      <c r="A81" s="29"/>
      <c r="B81" s="24"/>
      <c r="C81" s="24" t="s">
        <v>124</v>
      </c>
      <c r="D81" s="24"/>
      <c r="E81" s="24"/>
      <c r="F81" s="24"/>
      <c r="G81" s="30"/>
    </row>
    <row r="82" spans="1:9" x14ac:dyDescent="0.25">
      <c r="A82" s="29"/>
      <c r="B82" s="24"/>
      <c r="C82" s="24" t="s">
        <v>39</v>
      </c>
      <c r="D82" s="24"/>
      <c r="E82" s="24"/>
      <c r="F82" s="24"/>
      <c r="G82" s="30"/>
    </row>
    <row r="83" spans="1:9" x14ac:dyDescent="0.25">
      <c r="A83" s="29" t="s">
        <v>125</v>
      </c>
      <c r="B83" s="24" t="s">
        <v>126</v>
      </c>
      <c r="C83" s="24" t="s">
        <v>127</v>
      </c>
      <c r="D83" s="24" t="s">
        <v>40</v>
      </c>
      <c r="E83" s="24">
        <v>1</v>
      </c>
      <c r="F83" s="25">
        <v>30000</v>
      </c>
      <c r="G83" s="31">
        <v>30000</v>
      </c>
    </row>
    <row r="84" spans="1:9" x14ac:dyDescent="0.25">
      <c r="A84" s="29"/>
      <c r="B84" s="24"/>
      <c r="C84" s="24" t="s">
        <v>128</v>
      </c>
      <c r="D84" s="24"/>
      <c r="E84" s="24"/>
      <c r="F84" s="24"/>
      <c r="G84" s="30"/>
    </row>
    <row r="85" spans="1:9" x14ac:dyDescent="0.25">
      <c r="A85" s="29" t="s">
        <v>129</v>
      </c>
      <c r="B85" s="24" t="s">
        <v>122</v>
      </c>
      <c r="C85" s="24" t="s">
        <v>130</v>
      </c>
      <c r="D85" s="24" t="s">
        <v>40</v>
      </c>
      <c r="E85" s="24">
        <v>1</v>
      </c>
      <c r="F85" s="25">
        <v>120000</v>
      </c>
      <c r="G85" s="31">
        <v>120000</v>
      </c>
    </row>
    <row r="86" spans="1:9" x14ac:dyDescent="0.25">
      <c r="A86" s="29"/>
      <c r="B86" s="24"/>
      <c r="C86" s="24" t="s">
        <v>131</v>
      </c>
      <c r="D86" s="24"/>
      <c r="E86" s="24"/>
      <c r="F86" s="24"/>
      <c r="G86" s="30"/>
    </row>
    <row r="87" spans="1:9" x14ac:dyDescent="0.25">
      <c r="A87" s="29"/>
      <c r="B87" s="24"/>
      <c r="C87" s="24" t="s">
        <v>132</v>
      </c>
      <c r="D87" s="24"/>
      <c r="E87" s="24"/>
      <c r="F87" s="24"/>
      <c r="G87" s="30"/>
    </row>
    <row r="88" spans="1:9" x14ac:dyDescent="0.25">
      <c r="A88" s="29">
        <v>13.4</v>
      </c>
      <c r="B88" s="24" t="s">
        <v>122</v>
      </c>
      <c r="C88" s="24" t="s">
        <v>130</v>
      </c>
      <c r="D88" s="24" t="s">
        <v>40</v>
      </c>
      <c r="E88" s="24">
        <v>1</v>
      </c>
      <c r="F88" s="25">
        <v>100000</v>
      </c>
      <c r="G88" s="31">
        <v>100000</v>
      </c>
    </row>
    <row r="89" spans="1:9" x14ac:dyDescent="0.25">
      <c r="A89" s="29"/>
      <c r="B89" s="24"/>
      <c r="C89" s="24" t="s">
        <v>133</v>
      </c>
      <c r="D89" s="24"/>
      <c r="E89" s="24"/>
      <c r="F89" s="24"/>
      <c r="G89" s="30"/>
    </row>
    <row r="90" spans="1:9" x14ac:dyDescent="0.25">
      <c r="A90" s="29" t="s">
        <v>134</v>
      </c>
      <c r="B90" s="24" t="s">
        <v>135</v>
      </c>
      <c r="C90" s="24" t="s">
        <v>136</v>
      </c>
      <c r="D90" s="24" t="s">
        <v>138</v>
      </c>
      <c r="E90" s="24"/>
      <c r="F90" s="24"/>
      <c r="G90" s="30"/>
    </row>
    <row r="91" spans="1:9" x14ac:dyDescent="0.25">
      <c r="A91" s="29"/>
      <c r="B91" s="24"/>
      <c r="C91" s="24" t="s">
        <v>137</v>
      </c>
      <c r="D91" s="24"/>
      <c r="E91" s="24"/>
      <c r="F91" s="24"/>
      <c r="G91" s="30"/>
      <c r="I91" s="78"/>
    </row>
    <row r="92" spans="1:9" ht="15.75" thickBot="1" x14ac:dyDescent="0.3">
      <c r="A92" s="35"/>
      <c r="B92" s="33"/>
      <c r="C92" s="34"/>
      <c r="D92" s="34"/>
      <c r="E92" s="33"/>
      <c r="F92" s="33"/>
      <c r="G92" s="32"/>
    </row>
    <row r="93" spans="1:9" ht="15.75" thickBot="1" x14ac:dyDescent="0.3">
      <c r="A93" s="174" t="s">
        <v>147</v>
      </c>
      <c r="B93" s="175"/>
      <c r="C93" s="175"/>
      <c r="D93" s="175"/>
      <c r="E93" s="175"/>
      <c r="F93" s="176"/>
      <c r="G93" s="22"/>
    </row>
  </sheetData>
  <mergeCells count="8">
    <mergeCell ref="A3:F3"/>
    <mergeCell ref="A2:G2"/>
    <mergeCell ref="A1:C1"/>
    <mergeCell ref="A93:F93"/>
    <mergeCell ref="D5:G5"/>
    <mergeCell ref="D6:G6"/>
    <mergeCell ref="D54:G54"/>
    <mergeCell ref="D78:G79"/>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DB57E-E8BF-438D-8A61-05CE45597FD0}">
  <dimension ref="A1:G42"/>
  <sheetViews>
    <sheetView workbookViewId="0">
      <selection activeCell="I5" sqref="I5"/>
    </sheetView>
  </sheetViews>
  <sheetFormatPr defaultRowHeight="15" x14ac:dyDescent="0.25"/>
  <cols>
    <col min="1" max="1" width="11.28515625" customWidth="1"/>
    <col min="2" max="2" width="7.5703125" customWidth="1"/>
    <col min="3" max="3" width="31.140625" customWidth="1"/>
    <col min="4" max="4" width="7.85546875" customWidth="1"/>
    <col min="5" max="5" width="7.710937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6</v>
      </c>
      <c r="B3" s="122"/>
      <c r="C3" s="123" t="s">
        <v>515</v>
      </c>
      <c r="D3" s="124"/>
      <c r="E3" s="125"/>
      <c r="F3" s="126"/>
      <c r="G3" s="126"/>
    </row>
    <row r="4" spans="1:7" ht="15.75" x14ac:dyDescent="0.25">
      <c r="A4" s="148"/>
      <c r="B4" s="148"/>
      <c r="C4" s="149"/>
      <c r="D4" s="150"/>
      <c r="E4" s="151"/>
      <c r="F4" s="152"/>
      <c r="G4" s="152"/>
    </row>
    <row r="5" spans="1:7" ht="76.5" x14ac:dyDescent="0.25">
      <c r="A5" s="148"/>
      <c r="B5" s="148"/>
      <c r="C5" s="154" t="s">
        <v>475</v>
      </c>
      <c r="D5" s="150"/>
      <c r="E5" s="151"/>
      <c r="F5" s="152"/>
      <c r="G5" s="152"/>
    </row>
    <row r="6" spans="1:7" x14ac:dyDescent="0.25">
      <c r="A6" s="148"/>
      <c r="B6" s="148"/>
      <c r="C6" s="132"/>
      <c r="D6" s="150"/>
      <c r="E6" s="151"/>
      <c r="F6" s="152"/>
      <c r="G6" s="152"/>
    </row>
    <row r="7" spans="1:7" ht="25.5" x14ac:dyDescent="0.25">
      <c r="A7" s="127"/>
      <c r="B7" s="127"/>
      <c r="C7" s="154" t="s">
        <v>516</v>
      </c>
      <c r="D7" s="150"/>
      <c r="E7" s="151"/>
      <c r="F7" s="152"/>
      <c r="G7" s="152"/>
    </row>
    <row r="8" spans="1:7" x14ac:dyDescent="0.25">
      <c r="A8" s="127"/>
      <c r="B8" s="127"/>
      <c r="C8" s="132"/>
      <c r="D8" s="150"/>
      <c r="E8" s="151"/>
      <c r="F8" s="152"/>
      <c r="G8" s="152"/>
    </row>
    <row r="9" spans="1:7" x14ac:dyDescent="0.25">
      <c r="A9" s="127">
        <v>6.1</v>
      </c>
      <c r="B9" s="131" t="str">
        <f>"EPS-0"&amp;A3</f>
        <v>EPS-06</v>
      </c>
      <c r="C9" s="132" t="s">
        <v>517</v>
      </c>
      <c r="D9" s="129" t="s">
        <v>186</v>
      </c>
      <c r="E9" s="127">
        <v>100</v>
      </c>
      <c r="F9" s="130"/>
      <c r="G9" s="130"/>
    </row>
    <row r="10" spans="1:7" x14ac:dyDescent="0.25">
      <c r="A10" s="127"/>
      <c r="B10" s="127"/>
      <c r="C10" s="128"/>
      <c r="D10" s="129"/>
      <c r="E10" s="127"/>
      <c r="F10" s="130"/>
      <c r="G10" s="130"/>
    </row>
    <row r="11" spans="1:7" x14ac:dyDescent="0.25">
      <c r="A11" s="127">
        <v>6.2</v>
      </c>
      <c r="B11" s="131" t="str">
        <f>B9</f>
        <v>EPS-06</v>
      </c>
      <c r="C11" s="132" t="s">
        <v>518</v>
      </c>
      <c r="D11" s="129" t="s">
        <v>186</v>
      </c>
      <c r="E11" s="127">
        <v>100</v>
      </c>
      <c r="F11" s="130"/>
      <c r="G11" s="130"/>
    </row>
    <row r="12" spans="1:7" x14ac:dyDescent="0.25">
      <c r="A12" s="127"/>
      <c r="B12" s="131"/>
      <c r="C12" s="132"/>
      <c r="D12" s="129"/>
      <c r="E12" s="127"/>
      <c r="F12" s="130"/>
      <c r="G12" s="130"/>
    </row>
    <row r="13" spans="1:7" x14ac:dyDescent="0.25">
      <c r="A13" s="127">
        <v>6.3</v>
      </c>
      <c r="B13" s="131" t="str">
        <f>B11</f>
        <v>EPS-06</v>
      </c>
      <c r="C13" s="132" t="s">
        <v>519</v>
      </c>
      <c r="D13" s="129" t="s">
        <v>186</v>
      </c>
      <c r="E13" s="127">
        <v>1</v>
      </c>
      <c r="F13" s="130"/>
      <c r="G13" s="130" t="s">
        <v>479</v>
      </c>
    </row>
    <row r="14" spans="1:7" x14ac:dyDescent="0.25">
      <c r="A14" s="127"/>
      <c r="B14" s="134"/>
      <c r="C14" s="135"/>
      <c r="D14" s="129"/>
      <c r="E14" s="127"/>
      <c r="F14" s="130"/>
      <c r="G14" s="130"/>
    </row>
    <row r="15" spans="1:7" x14ac:dyDescent="0.25">
      <c r="A15" s="127">
        <v>6.4</v>
      </c>
      <c r="B15" s="131" t="str">
        <f>B13</f>
        <v>EPS-06</v>
      </c>
      <c r="C15" s="132" t="s">
        <v>520</v>
      </c>
      <c r="D15" s="129" t="s">
        <v>186</v>
      </c>
      <c r="E15" s="127">
        <v>1</v>
      </c>
      <c r="F15" s="130"/>
      <c r="G15" s="130" t="s">
        <v>479</v>
      </c>
    </row>
    <row r="16" spans="1:7" x14ac:dyDescent="0.25">
      <c r="A16" s="127"/>
      <c r="B16" s="127"/>
      <c r="C16" s="128"/>
      <c r="D16" s="129"/>
      <c r="E16" s="127"/>
      <c r="F16" s="130"/>
      <c r="G16" s="130"/>
    </row>
    <row r="17" spans="1:7" x14ac:dyDescent="0.25">
      <c r="A17" s="127">
        <v>6.5</v>
      </c>
      <c r="B17" s="131" t="str">
        <f>B15</f>
        <v>EPS-06</v>
      </c>
      <c r="C17" s="132" t="s">
        <v>521</v>
      </c>
      <c r="D17" s="129" t="s">
        <v>186</v>
      </c>
      <c r="E17" s="127">
        <v>10</v>
      </c>
      <c r="F17" s="130"/>
      <c r="G17" s="130"/>
    </row>
    <row r="18" spans="1:7" x14ac:dyDescent="0.25">
      <c r="A18" s="127"/>
      <c r="B18" s="127"/>
      <c r="C18" s="128"/>
      <c r="D18" s="129"/>
      <c r="E18" s="127"/>
      <c r="F18" s="130"/>
      <c r="G18" s="130"/>
    </row>
    <row r="19" spans="1:7" x14ac:dyDescent="0.25">
      <c r="A19" s="127">
        <v>6.6</v>
      </c>
      <c r="B19" s="131" t="str">
        <f>B17</f>
        <v>EPS-06</v>
      </c>
      <c r="C19" s="132" t="s">
        <v>522</v>
      </c>
      <c r="D19" s="129" t="s">
        <v>186</v>
      </c>
      <c r="E19" s="127">
        <v>1</v>
      </c>
      <c r="F19" s="130"/>
      <c r="G19" s="130" t="s">
        <v>479</v>
      </c>
    </row>
    <row r="20" spans="1:7" x14ac:dyDescent="0.25">
      <c r="A20" s="127"/>
      <c r="B20" s="127"/>
      <c r="C20" s="128"/>
      <c r="D20" s="129"/>
      <c r="E20" s="127"/>
      <c r="F20" s="130"/>
      <c r="G20" s="130"/>
    </row>
    <row r="21" spans="1:7" x14ac:dyDescent="0.25">
      <c r="A21" s="127">
        <v>6.7</v>
      </c>
      <c r="B21" s="131" t="str">
        <f>B19</f>
        <v>EPS-06</v>
      </c>
      <c r="C21" s="132" t="s">
        <v>523</v>
      </c>
      <c r="D21" s="129" t="s">
        <v>186</v>
      </c>
      <c r="E21" s="127">
        <v>400</v>
      </c>
      <c r="F21" s="130"/>
      <c r="G21" s="130"/>
    </row>
    <row r="22" spans="1:7" x14ac:dyDescent="0.25">
      <c r="A22" s="127"/>
      <c r="B22" s="127"/>
      <c r="C22" s="128"/>
      <c r="D22" s="129"/>
      <c r="E22" s="127"/>
      <c r="F22" s="130"/>
      <c r="G22" s="130"/>
    </row>
    <row r="23" spans="1:7" x14ac:dyDescent="0.25">
      <c r="A23" s="127">
        <v>6.8</v>
      </c>
      <c r="B23" s="131" t="str">
        <f>B21</f>
        <v>EPS-06</v>
      </c>
      <c r="C23" s="132" t="s">
        <v>524</v>
      </c>
      <c r="D23" s="129" t="s">
        <v>186</v>
      </c>
      <c r="E23" s="127">
        <v>1</v>
      </c>
      <c r="F23" s="130"/>
      <c r="G23" s="130" t="s">
        <v>479</v>
      </c>
    </row>
    <row r="24" spans="1:7" x14ac:dyDescent="0.25">
      <c r="A24" s="127"/>
      <c r="B24" s="127"/>
      <c r="C24" s="128"/>
      <c r="D24" s="129"/>
      <c r="E24" s="127"/>
      <c r="F24" s="130"/>
      <c r="G24" s="130"/>
    </row>
    <row r="25" spans="1:7" x14ac:dyDescent="0.25">
      <c r="A25" s="127">
        <v>6.9</v>
      </c>
      <c r="B25" s="131" t="str">
        <f>B21</f>
        <v>EPS-06</v>
      </c>
      <c r="C25" s="132" t="s">
        <v>525</v>
      </c>
      <c r="D25" s="129" t="s">
        <v>186</v>
      </c>
      <c r="E25" s="127">
        <v>1</v>
      </c>
      <c r="F25" s="130"/>
      <c r="G25" s="130" t="s">
        <v>479</v>
      </c>
    </row>
    <row r="26" spans="1:7" x14ac:dyDescent="0.25">
      <c r="A26" s="127"/>
      <c r="B26" s="127"/>
      <c r="C26" s="128"/>
      <c r="D26" s="129"/>
      <c r="E26" s="127"/>
      <c r="F26" s="130"/>
      <c r="G26" s="130"/>
    </row>
    <row r="27" spans="1:7" x14ac:dyDescent="0.25">
      <c r="A27" s="127">
        <v>6.1</v>
      </c>
      <c r="B27" s="131" t="str">
        <f>B23</f>
        <v>EPS-06</v>
      </c>
      <c r="C27" s="132" t="s">
        <v>526</v>
      </c>
      <c r="D27" s="129" t="s">
        <v>186</v>
      </c>
      <c r="E27" s="127">
        <v>1</v>
      </c>
      <c r="F27" s="130"/>
      <c r="G27" s="130" t="s">
        <v>479</v>
      </c>
    </row>
    <row r="28" spans="1:7" x14ac:dyDescent="0.25">
      <c r="A28" s="127"/>
      <c r="B28" s="127"/>
      <c r="C28" s="128"/>
      <c r="D28" s="129"/>
      <c r="E28" s="127"/>
      <c r="F28" s="130"/>
      <c r="G28" s="130"/>
    </row>
    <row r="29" spans="1:7" x14ac:dyDescent="0.25">
      <c r="A29" s="127">
        <v>6.11</v>
      </c>
      <c r="B29" s="131" t="str">
        <f>B27</f>
        <v>EPS-06</v>
      </c>
      <c r="C29" s="132" t="s">
        <v>527</v>
      </c>
      <c r="D29" s="129" t="s">
        <v>186</v>
      </c>
      <c r="E29" s="127">
        <v>1</v>
      </c>
      <c r="F29" s="130"/>
      <c r="G29" s="130" t="s">
        <v>479</v>
      </c>
    </row>
    <row r="30" spans="1:7" x14ac:dyDescent="0.25">
      <c r="A30" s="127"/>
      <c r="B30" s="127"/>
      <c r="C30" s="128"/>
      <c r="D30" s="129"/>
      <c r="E30" s="127"/>
      <c r="F30" s="130"/>
      <c r="G30" s="130"/>
    </row>
    <row r="31" spans="1:7" x14ac:dyDescent="0.25">
      <c r="A31" s="127">
        <v>6.12</v>
      </c>
      <c r="B31" s="131" t="str">
        <f>B29</f>
        <v>EPS-06</v>
      </c>
      <c r="C31" s="132" t="s">
        <v>528</v>
      </c>
      <c r="D31" s="129" t="s">
        <v>186</v>
      </c>
      <c r="E31" s="127">
        <v>1</v>
      </c>
      <c r="F31" s="130"/>
      <c r="G31" s="130" t="s">
        <v>479</v>
      </c>
    </row>
    <row r="32" spans="1:7" x14ac:dyDescent="0.25">
      <c r="A32" s="127"/>
      <c r="B32" s="127"/>
      <c r="C32" s="128"/>
      <c r="D32" s="129"/>
      <c r="E32" s="127"/>
      <c r="F32" s="130"/>
      <c r="G32" s="130"/>
    </row>
    <row r="33" spans="1:7" x14ac:dyDescent="0.25">
      <c r="A33" s="127">
        <v>6.13</v>
      </c>
      <c r="B33" s="131" t="str">
        <f>B31</f>
        <v>EPS-06</v>
      </c>
      <c r="C33" s="132" t="s">
        <v>529</v>
      </c>
      <c r="D33" s="129" t="s">
        <v>186</v>
      </c>
      <c r="E33" s="127">
        <v>1</v>
      </c>
      <c r="F33" s="130"/>
      <c r="G33" s="130" t="s">
        <v>479</v>
      </c>
    </row>
    <row r="34" spans="1:7" x14ac:dyDescent="0.25">
      <c r="A34" s="127"/>
      <c r="B34" s="127"/>
      <c r="C34" s="128"/>
      <c r="D34" s="129"/>
      <c r="E34" s="127"/>
      <c r="F34" s="130"/>
      <c r="G34" s="130"/>
    </row>
    <row r="35" spans="1:7" x14ac:dyDescent="0.25">
      <c r="A35" s="127">
        <v>6.14</v>
      </c>
      <c r="B35" s="131" t="str">
        <f>B33</f>
        <v>EPS-06</v>
      </c>
      <c r="C35" s="132" t="s">
        <v>530</v>
      </c>
      <c r="D35" s="129" t="s">
        <v>186</v>
      </c>
      <c r="E35" s="127">
        <v>1</v>
      </c>
      <c r="F35" s="130"/>
      <c r="G35" s="130" t="s">
        <v>479</v>
      </c>
    </row>
    <row r="36" spans="1:7" x14ac:dyDescent="0.25">
      <c r="A36" s="127"/>
      <c r="B36" s="127"/>
      <c r="C36" s="128"/>
      <c r="D36" s="129"/>
      <c r="E36" s="127"/>
      <c r="F36" s="130"/>
      <c r="G36" s="130"/>
    </row>
    <row r="37" spans="1:7" x14ac:dyDescent="0.25">
      <c r="A37" s="127">
        <v>6.15</v>
      </c>
      <c r="B37" s="131" t="str">
        <f>B35</f>
        <v>EPS-06</v>
      </c>
      <c r="C37" s="132" t="s">
        <v>531</v>
      </c>
      <c r="D37" s="129" t="s">
        <v>186</v>
      </c>
      <c r="E37" s="127">
        <v>200</v>
      </c>
      <c r="F37" s="130"/>
      <c r="G37" s="130"/>
    </row>
    <row r="38" spans="1:7" x14ac:dyDescent="0.25">
      <c r="A38" s="127"/>
      <c r="B38" s="153"/>
      <c r="C38" s="135"/>
      <c r="D38" s="129"/>
      <c r="E38" s="127"/>
      <c r="F38" s="130"/>
      <c r="G38" s="130"/>
    </row>
    <row r="39" spans="1:7" x14ac:dyDescent="0.25">
      <c r="A39" s="127"/>
      <c r="B39" s="127"/>
      <c r="C39" s="137"/>
      <c r="D39" s="129"/>
      <c r="E39" s="127"/>
      <c r="F39" s="130"/>
      <c r="G39" s="130"/>
    </row>
    <row r="40" spans="1:7" x14ac:dyDescent="0.25">
      <c r="A40" s="139"/>
      <c r="B40" s="139"/>
      <c r="C40" s="228" t="s">
        <v>147</v>
      </c>
      <c r="D40" s="229"/>
      <c r="E40" s="229"/>
      <c r="F40" s="230"/>
      <c r="G40" s="143"/>
    </row>
    <row r="41" spans="1:7" x14ac:dyDescent="0.25">
      <c r="A41" s="222"/>
      <c r="B41" s="223"/>
      <c r="C41" s="223"/>
      <c r="D41" s="223"/>
      <c r="E41" s="223"/>
      <c r="F41" s="223"/>
      <c r="G41" s="224"/>
    </row>
    <row r="42" spans="1:7" x14ac:dyDescent="0.25">
      <c r="A42" s="225" t="s">
        <v>459</v>
      </c>
      <c r="B42" s="226"/>
      <c r="C42" s="226"/>
      <c r="D42" s="226"/>
      <c r="E42" s="226"/>
      <c r="F42" s="226"/>
      <c r="G42" s="227"/>
    </row>
  </sheetData>
  <mergeCells count="4">
    <mergeCell ref="A1:G1"/>
    <mergeCell ref="A41:G41"/>
    <mergeCell ref="A42:G42"/>
    <mergeCell ref="C40:F4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2D6A8-4A43-4A05-9DD3-4036FA499A73}">
  <dimension ref="A1:G33"/>
  <sheetViews>
    <sheetView workbookViewId="0">
      <selection activeCell="C30" sqref="C30:F30"/>
    </sheetView>
  </sheetViews>
  <sheetFormatPr defaultRowHeight="15" x14ac:dyDescent="0.25"/>
  <cols>
    <col min="2" max="2" width="9.42578125" customWidth="1"/>
    <col min="3" max="3" width="30.7109375" customWidth="1"/>
    <col min="4" max="4" width="9.7109375" customWidth="1"/>
    <col min="5" max="5" width="10" customWidth="1"/>
  </cols>
  <sheetData>
    <row r="1" spans="1:7" x14ac:dyDescent="0.25">
      <c r="A1" s="221" t="s">
        <v>451</v>
      </c>
      <c r="B1" s="221"/>
      <c r="C1" s="221"/>
      <c r="D1" s="221"/>
      <c r="E1" s="221"/>
      <c r="F1" s="221"/>
      <c r="G1" s="221"/>
    </row>
    <row r="2" spans="1:7" x14ac:dyDescent="0.25">
      <c r="A2" s="146" t="s">
        <v>1</v>
      </c>
      <c r="B2" s="146" t="s">
        <v>140</v>
      </c>
      <c r="C2" s="147" t="s">
        <v>141</v>
      </c>
      <c r="D2" s="146" t="s">
        <v>2</v>
      </c>
      <c r="E2" s="146" t="s">
        <v>142</v>
      </c>
      <c r="F2" s="146" t="s">
        <v>3</v>
      </c>
      <c r="G2" s="146" t="s">
        <v>4</v>
      </c>
    </row>
    <row r="3" spans="1:7" ht="15.75" x14ac:dyDescent="0.25">
      <c r="A3" s="122">
        <v>7</v>
      </c>
      <c r="B3" s="122"/>
      <c r="C3" s="123" t="s">
        <v>199</v>
      </c>
      <c r="D3" s="124"/>
      <c r="E3" s="125"/>
      <c r="F3" s="126"/>
      <c r="G3" s="126"/>
    </row>
    <row r="4" spans="1:7" ht="15.75" x14ac:dyDescent="0.25">
      <c r="A4" s="148"/>
      <c r="B4" s="148"/>
      <c r="C4" s="149"/>
      <c r="D4" s="150"/>
      <c r="E4" s="151"/>
      <c r="F4" s="152"/>
      <c r="G4" s="152"/>
    </row>
    <row r="5" spans="1:7" ht="38.25" x14ac:dyDescent="0.25">
      <c r="A5" s="148"/>
      <c r="B5" s="148"/>
      <c r="C5" s="132" t="s">
        <v>532</v>
      </c>
      <c r="D5" s="150"/>
      <c r="E5" s="151"/>
      <c r="F5" s="152"/>
      <c r="G5" s="152"/>
    </row>
    <row r="6" spans="1:7" x14ac:dyDescent="0.25">
      <c r="A6" s="148"/>
      <c r="B6" s="148"/>
      <c r="C6" s="132"/>
      <c r="D6" s="150"/>
      <c r="E6" s="151"/>
      <c r="F6" s="152"/>
      <c r="G6" s="152"/>
    </row>
    <row r="7" spans="1:7" x14ac:dyDescent="0.25">
      <c r="A7" s="127">
        <v>7.1</v>
      </c>
      <c r="B7" s="131" t="str">
        <f>"EPS-0"&amp;A3</f>
        <v>EPS-07</v>
      </c>
      <c r="C7" s="132" t="s">
        <v>533</v>
      </c>
      <c r="D7" s="129" t="s">
        <v>534</v>
      </c>
      <c r="E7" s="127">
        <v>25</v>
      </c>
      <c r="F7" s="130"/>
      <c r="G7" s="130"/>
    </row>
    <row r="8" spans="1:7" x14ac:dyDescent="0.25">
      <c r="A8" s="127"/>
      <c r="B8" s="127"/>
      <c r="C8" s="128"/>
      <c r="D8" s="129"/>
      <c r="E8" s="127"/>
      <c r="F8" s="130"/>
      <c r="G8" s="130"/>
    </row>
    <row r="9" spans="1:7" x14ac:dyDescent="0.25">
      <c r="A9" s="127">
        <v>7.2</v>
      </c>
      <c r="B9" s="131" t="str">
        <f>B7</f>
        <v>EPS-07</v>
      </c>
      <c r="C9" s="132" t="s">
        <v>535</v>
      </c>
      <c r="D9" s="129" t="s">
        <v>534</v>
      </c>
      <c r="E9" s="127">
        <v>5</v>
      </c>
      <c r="F9" s="130"/>
      <c r="G9" s="130"/>
    </row>
    <row r="10" spans="1:7" x14ac:dyDescent="0.25">
      <c r="A10" s="127"/>
      <c r="B10" s="131"/>
      <c r="C10" s="132"/>
      <c r="D10" s="129"/>
      <c r="E10" s="127"/>
      <c r="F10" s="130"/>
      <c r="G10" s="130"/>
    </row>
    <row r="11" spans="1:7" x14ac:dyDescent="0.25">
      <c r="A11" s="127">
        <v>7.3</v>
      </c>
      <c r="B11" s="131" t="str">
        <f>B9</f>
        <v>EPS-07</v>
      </c>
      <c r="C11" s="132" t="s">
        <v>536</v>
      </c>
      <c r="D11" s="129" t="s">
        <v>534</v>
      </c>
      <c r="E11" s="127">
        <v>1</v>
      </c>
      <c r="F11" s="130"/>
      <c r="G11" s="130"/>
    </row>
    <row r="12" spans="1:7" x14ac:dyDescent="0.25">
      <c r="A12" s="127"/>
      <c r="B12" s="134"/>
      <c r="C12" s="135"/>
      <c r="D12" s="129"/>
      <c r="E12" s="127"/>
      <c r="F12" s="130"/>
      <c r="G12" s="130"/>
    </row>
    <row r="13" spans="1:7" ht="25.5" x14ac:dyDescent="0.25">
      <c r="A13" s="127">
        <v>7.4</v>
      </c>
      <c r="B13" s="131" t="str">
        <f>B11</f>
        <v>EPS-07</v>
      </c>
      <c r="C13" s="132" t="s">
        <v>537</v>
      </c>
      <c r="D13" s="129" t="s">
        <v>534</v>
      </c>
      <c r="E13" s="127">
        <v>50</v>
      </c>
      <c r="F13" s="130"/>
      <c r="G13" s="130"/>
    </row>
    <row r="14" spans="1:7" x14ac:dyDescent="0.25">
      <c r="A14" s="127"/>
      <c r="B14" s="127"/>
      <c r="C14" s="128"/>
      <c r="D14" s="129"/>
      <c r="E14" s="127"/>
      <c r="F14" s="130"/>
      <c r="G14" s="130"/>
    </row>
    <row r="15" spans="1:7" x14ac:dyDescent="0.25">
      <c r="A15" s="127">
        <v>7.5</v>
      </c>
      <c r="B15" s="131" t="str">
        <f>B13</f>
        <v>EPS-07</v>
      </c>
      <c r="C15" s="132" t="s">
        <v>538</v>
      </c>
      <c r="D15" s="129" t="s">
        <v>186</v>
      </c>
      <c r="E15" s="127">
        <v>820</v>
      </c>
      <c r="F15" s="130"/>
      <c r="G15" s="130"/>
    </row>
    <row r="16" spans="1:7" x14ac:dyDescent="0.25">
      <c r="A16" s="127"/>
      <c r="B16" s="127"/>
      <c r="C16" s="128"/>
      <c r="D16" s="129"/>
      <c r="E16" s="127"/>
      <c r="F16" s="130"/>
      <c r="G16" s="130"/>
    </row>
    <row r="17" spans="1:7" x14ac:dyDescent="0.25">
      <c r="A17" s="127">
        <v>7.6</v>
      </c>
      <c r="B17" s="131" t="str">
        <f>B15</f>
        <v>EPS-07</v>
      </c>
      <c r="C17" s="132" t="s">
        <v>539</v>
      </c>
      <c r="D17" s="129" t="s">
        <v>238</v>
      </c>
      <c r="E17" s="127">
        <f>ROUNDUP(E15/50,0)</f>
        <v>17</v>
      </c>
      <c r="F17" s="130"/>
      <c r="G17" s="130"/>
    </row>
    <row r="18" spans="1:7" x14ac:dyDescent="0.25">
      <c r="A18" s="127"/>
      <c r="B18" s="127"/>
      <c r="C18" s="128"/>
      <c r="D18" s="129"/>
      <c r="E18" s="127"/>
      <c r="F18" s="130"/>
      <c r="G18" s="130"/>
    </row>
    <row r="19" spans="1:7" x14ac:dyDescent="0.25">
      <c r="A19" s="127">
        <v>7.7</v>
      </c>
      <c r="B19" s="131" t="str">
        <f>B17</f>
        <v>EPS-07</v>
      </c>
      <c r="C19" s="132" t="s">
        <v>540</v>
      </c>
      <c r="D19" s="129" t="s">
        <v>13</v>
      </c>
      <c r="E19" s="127">
        <v>1</v>
      </c>
      <c r="F19" s="130"/>
      <c r="G19" s="130"/>
    </row>
    <row r="20" spans="1:7" x14ac:dyDescent="0.25">
      <c r="A20" s="127"/>
      <c r="B20" s="127"/>
      <c r="C20" s="128"/>
      <c r="D20" s="129"/>
      <c r="E20" s="127"/>
      <c r="F20" s="130"/>
      <c r="G20" s="130"/>
    </row>
    <row r="21" spans="1:7" x14ac:dyDescent="0.25">
      <c r="A21" s="127">
        <v>7.8</v>
      </c>
      <c r="B21" s="131" t="str">
        <f>B19</f>
        <v>EPS-07</v>
      </c>
      <c r="C21" s="132" t="s">
        <v>541</v>
      </c>
      <c r="D21" s="129" t="s">
        <v>13</v>
      </c>
      <c r="E21" s="127">
        <v>1</v>
      </c>
      <c r="F21" s="130"/>
      <c r="G21" s="130"/>
    </row>
    <row r="22" spans="1:7" x14ac:dyDescent="0.25">
      <c r="A22" s="127"/>
      <c r="B22" s="127"/>
      <c r="C22" s="128"/>
      <c r="D22" s="129"/>
      <c r="E22" s="127"/>
      <c r="F22" s="130"/>
      <c r="G22" s="130"/>
    </row>
    <row r="23" spans="1:7" x14ac:dyDescent="0.25">
      <c r="A23" s="127">
        <v>7.9</v>
      </c>
      <c r="B23" s="131" t="str">
        <f>B19</f>
        <v>EPS-07</v>
      </c>
      <c r="C23" s="132" t="s">
        <v>542</v>
      </c>
      <c r="D23" s="129" t="s">
        <v>13</v>
      </c>
      <c r="E23" s="127">
        <v>1</v>
      </c>
      <c r="F23" s="130"/>
      <c r="G23" s="130"/>
    </row>
    <row r="24" spans="1:7" x14ac:dyDescent="0.25">
      <c r="A24" s="127"/>
      <c r="B24" s="127"/>
      <c r="C24" s="128"/>
      <c r="D24" s="129"/>
      <c r="E24" s="127"/>
      <c r="F24" s="130"/>
      <c r="G24" s="130"/>
    </row>
    <row r="25" spans="1:7" x14ac:dyDescent="0.25">
      <c r="A25" s="127"/>
      <c r="B25" s="127"/>
      <c r="C25" s="128"/>
      <c r="D25" s="129"/>
      <c r="E25" s="127"/>
      <c r="F25" s="130"/>
      <c r="G25" s="130"/>
    </row>
    <row r="26" spans="1:7" x14ac:dyDescent="0.25">
      <c r="A26" s="127"/>
      <c r="B26" s="131"/>
      <c r="C26" s="132"/>
      <c r="D26" s="129"/>
      <c r="E26" s="127"/>
      <c r="F26" s="130"/>
      <c r="G26" s="130"/>
    </row>
    <row r="27" spans="1:7" x14ac:dyDescent="0.25">
      <c r="A27" s="127"/>
      <c r="B27" s="127"/>
      <c r="C27" s="128"/>
      <c r="D27" s="129"/>
      <c r="E27" s="127"/>
      <c r="F27" s="130"/>
      <c r="G27" s="130"/>
    </row>
    <row r="28" spans="1:7" x14ac:dyDescent="0.25">
      <c r="A28" s="127"/>
      <c r="B28" s="153"/>
      <c r="C28" s="135"/>
      <c r="D28" s="129"/>
      <c r="E28" s="127"/>
      <c r="F28" s="130"/>
      <c r="G28" s="130"/>
    </row>
    <row r="29" spans="1:7" x14ac:dyDescent="0.25">
      <c r="A29" s="127"/>
      <c r="B29" s="127"/>
      <c r="C29" s="137"/>
      <c r="D29" s="129"/>
      <c r="E29" s="127"/>
      <c r="F29" s="130"/>
      <c r="G29" s="130"/>
    </row>
    <row r="30" spans="1:7" x14ac:dyDescent="0.25">
      <c r="A30" s="139"/>
      <c r="B30" s="139"/>
      <c r="C30" s="228" t="s">
        <v>147</v>
      </c>
      <c r="D30" s="229"/>
      <c r="E30" s="229"/>
      <c r="F30" s="230"/>
      <c r="G30" s="143"/>
    </row>
    <row r="31" spans="1:7" x14ac:dyDescent="0.25">
      <c r="A31" s="222"/>
      <c r="B31" s="223"/>
      <c r="C31" s="223"/>
      <c r="D31" s="223"/>
      <c r="E31" s="223"/>
      <c r="F31" s="223"/>
      <c r="G31" s="224"/>
    </row>
    <row r="32" spans="1:7" x14ac:dyDescent="0.25">
      <c r="A32" s="225" t="s">
        <v>459</v>
      </c>
      <c r="B32" s="226"/>
      <c r="C32" s="226"/>
      <c r="D32" s="226"/>
      <c r="E32" s="226"/>
      <c r="F32" s="226"/>
      <c r="G32" s="227"/>
    </row>
    <row r="33" ht="52.9" customHeight="1" x14ac:dyDescent="0.25"/>
  </sheetData>
  <mergeCells count="4">
    <mergeCell ref="A1:G1"/>
    <mergeCell ref="A31:G31"/>
    <mergeCell ref="A32:G32"/>
    <mergeCell ref="C30:F30"/>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8861B-5856-4D61-BD13-AC7EB3B7CFCF}">
  <dimension ref="A1:G139"/>
  <sheetViews>
    <sheetView workbookViewId="0">
      <selection activeCell="J15" sqref="J15"/>
    </sheetView>
  </sheetViews>
  <sheetFormatPr defaultRowHeight="15" x14ac:dyDescent="0.25"/>
  <cols>
    <col min="2" max="2" width="8" customWidth="1"/>
    <col min="3" max="3" width="31.7109375" customWidth="1"/>
    <col min="4" max="4" width="7.5703125" customWidth="1"/>
    <col min="5" max="5" width="6.4257812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8</v>
      </c>
      <c r="B3" s="122"/>
      <c r="C3" s="123" t="s">
        <v>543</v>
      </c>
      <c r="D3" s="124"/>
      <c r="E3" s="125"/>
      <c r="F3" s="126"/>
      <c r="G3" s="126"/>
    </row>
    <row r="4" spans="1:7" ht="15.75" x14ac:dyDescent="0.25">
      <c r="A4" s="127"/>
      <c r="B4" s="127"/>
      <c r="C4" s="149"/>
      <c r="D4" s="150"/>
      <c r="E4" s="151"/>
      <c r="F4" s="152"/>
      <c r="G4" s="152"/>
    </row>
    <row r="5" spans="1:7" ht="63.75" x14ac:dyDescent="0.25">
      <c r="A5" s="127">
        <f>A3+0.1</f>
        <v>8.1</v>
      </c>
      <c r="B5" s="131" t="str">
        <f>"EPS-0"&amp;A3</f>
        <v>EPS-08</v>
      </c>
      <c r="C5" s="132" t="s">
        <v>544</v>
      </c>
      <c r="D5" s="129" t="s">
        <v>13</v>
      </c>
      <c r="E5" s="127">
        <v>1</v>
      </c>
      <c r="F5" s="130"/>
      <c r="G5" s="133"/>
    </row>
    <row r="6" spans="1:7" ht="67.5" x14ac:dyDescent="0.25">
      <c r="A6" s="127"/>
      <c r="B6" s="134" t="s">
        <v>453</v>
      </c>
      <c r="C6" s="135" t="s">
        <v>545</v>
      </c>
      <c r="D6" s="129"/>
      <c r="E6" s="127"/>
      <c r="F6" s="130"/>
      <c r="G6" s="130"/>
    </row>
    <row r="7" spans="1:7" x14ac:dyDescent="0.25">
      <c r="A7" s="127"/>
      <c r="B7" s="127"/>
      <c r="C7" s="128"/>
      <c r="D7" s="129"/>
      <c r="E7" s="127"/>
      <c r="F7" s="130"/>
      <c r="G7" s="130"/>
    </row>
    <row r="8" spans="1:7" ht="63.75" x14ac:dyDescent="0.25">
      <c r="A8" s="127">
        <f>A5+0.1</f>
        <v>8.1999999999999993</v>
      </c>
      <c r="B8" s="131" t="str">
        <f>B5</f>
        <v>EPS-08</v>
      </c>
      <c r="C8" s="132" t="s">
        <v>546</v>
      </c>
      <c r="D8" s="129" t="s">
        <v>13</v>
      </c>
      <c r="E8" s="127">
        <v>1</v>
      </c>
      <c r="F8" s="130"/>
      <c r="G8" s="133"/>
    </row>
    <row r="9" spans="1:7" ht="67.5" x14ac:dyDescent="0.25">
      <c r="A9" s="127"/>
      <c r="B9" s="134" t="s">
        <v>453</v>
      </c>
      <c r="C9" s="135" t="s">
        <v>547</v>
      </c>
      <c r="D9" s="129"/>
      <c r="E9" s="127"/>
      <c r="F9" s="130"/>
      <c r="G9" s="130"/>
    </row>
    <row r="10" spans="1:7" x14ac:dyDescent="0.25">
      <c r="A10" s="127"/>
      <c r="B10" s="127"/>
      <c r="C10" s="128"/>
      <c r="D10" s="129"/>
      <c r="E10" s="127"/>
      <c r="F10" s="130"/>
      <c r="G10" s="133"/>
    </row>
    <row r="11" spans="1:7" ht="38.25" x14ac:dyDescent="0.25">
      <c r="A11" s="127">
        <f>A8+0.1</f>
        <v>8.2999999999999989</v>
      </c>
      <c r="B11" s="131" t="str">
        <f>B8</f>
        <v>EPS-08</v>
      </c>
      <c r="C11" s="132" t="s">
        <v>548</v>
      </c>
      <c r="D11" s="129" t="s">
        <v>13</v>
      </c>
      <c r="E11" s="127">
        <v>1</v>
      </c>
      <c r="F11" s="130"/>
      <c r="G11" s="133"/>
    </row>
    <row r="12" spans="1:7" ht="94.5" x14ac:dyDescent="0.25">
      <c r="A12" s="127"/>
      <c r="B12" s="134" t="s">
        <v>453</v>
      </c>
      <c r="C12" s="135" t="s">
        <v>456</v>
      </c>
      <c r="D12" s="129"/>
      <c r="E12" s="127"/>
      <c r="F12" s="130"/>
      <c r="G12" s="130"/>
    </row>
    <row r="13" spans="1:7" x14ac:dyDescent="0.25">
      <c r="A13" s="127"/>
      <c r="B13" s="127"/>
      <c r="C13" s="128"/>
      <c r="D13" s="129"/>
      <c r="E13" s="136"/>
      <c r="F13" s="130"/>
      <c r="G13" s="130"/>
    </row>
    <row r="14" spans="1:7" ht="38.25" x14ac:dyDescent="0.25">
      <c r="A14" s="127">
        <f>A11+0.1</f>
        <v>8.3999999999999986</v>
      </c>
      <c r="B14" s="131" t="str">
        <f>B11</f>
        <v>EPS-08</v>
      </c>
      <c r="C14" s="132" t="s">
        <v>549</v>
      </c>
      <c r="D14" s="129" t="s">
        <v>13</v>
      </c>
      <c r="E14" s="127">
        <v>1</v>
      </c>
      <c r="F14" s="130"/>
      <c r="G14" s="133"/>
    </row>
    <row r="15" spans="1:7" ht="175.5" x14ac:dyDescent="0.25">
      <c r="A15" s="127"/>
      <c r="B15" s="134" t="s">
        <v>453</v>
      </c>
      <c r="C15" s="135" t="s">
        <v>457</v>
      </c>
      <c r="D15" s="129"/>
      <c r="E15" s="127"/>
      <c r="F15" s="130"/>
      <c r="G15" s="130"/>
    </row>
    <row r="16" spans="1:7" x14ac:dyDescent="0.25">
      <c r="A16" s="127"/>
      <c r="B16" s="127"/>
      <c r="C16" s="128"/>
      <c r="D16" s="129"/>
      <c r="E16" s="127"/>
      <c r="F16" s="130"/>
      <c r="G16" s="130"/>
    </row>
    <row r="17" spans="1:7" x14ac:dyDescent="0.25">
      <c r="A17" s="127"/>
      <c r="B17" s="153"/>
      <c r="C17" s="135"/>
      <c r="D17" s="129"/>
      <c r="E17" s="127"/>
      <c r="F17" s="130"/>
      <c r="G17" s="130"/>
    </row>
    <row r="18" spans="1:7" x14ac:dyDescent="0.25">
      <c r="A18" s="127"/>
      <c r="B18" s="127"/>
      <c r="C18" s="137"/>
      <c r="D18" s="129"/>
      <c r="E18" s="127"/>
      <c r="F18" s="130"/>
      <c r="G18" s="133"/>
    </row>
    <row r="19" spans="1:7" x14ac:dyDescent="0.25">
      <c r="A19" s="139"/>
      <c r="B19" s="139"/>
      <c r="C19" s="228" t="s">
        <v>147</v>
      </c>
      <c r="D19" s="229"/>
      <c r="E19" s="229"/>
      <c r="F19" s="230"/>
      <c r="G19" s="143"/>
    </row>
    <row r="20" spans="1:7" x14ac:dyDescent="0.25">
      <c r="A20" s="222"/>
      <c r="B20" s="223"/>
      <c r="C20" s="223"/>
      <c r="D20" s="223"/>
      <c r="E20" s="223"/>
      <c r="F20" s="223"/>
      <c r="G20" s="224"/>
    </row>
    <row r="21" spans="1:7" x14ac:dyDescent="0.25">
      <c r="A21" s="225" t="s">
        <v>459</v>
      </c>
      <c r="B21" s="226"/>
      <c r="C21" s="226"/>
      <c r="D21" s="226"/>
      <c r="E21" s="226"/>
      <c r="F21" s="226"/>
      <c r="G21" s="227"/>
    </row>
    <row r="126" ht="39.6" customHeight="1" x14ac:dyDescent="0.25"/>
    <row r="139" ht="26.45" customHeight="1" x14ac:dyDescent="0.25"/>
  </sheetData>
  <mergeCells count="4">
    <mergeCell ref="A1:G1"/>
    <mergeCell ref="A20:G20"/>
    <mergeCell ref="A21:G21"/>
    <mergeCell ref="C19:F19"/>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EBB9-E017-4406-BDBF-B749CE21DC72}">
  <dimension ref="A1:G22"/>
  <sheetViews>
    <sheetView workbookViewId="0">
      <selection activeCell="I18" sqref="I18"/>
    </sheetView>
  </sheetViews>
  <sheetFormatPr defaultRowHeight="15" x14ac:dyDescent="0.25"/>
  <cols>
    <col min="3" max="3" width="38.2851562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9</v>
      </c>
      <c r="B3" s="122"/>
      <c r="C3" s="123" t="s">
        <v>550</v>
      </c>
      <c r="D3" s="124"/>
      <c r="E3" s="125"/>
      <c r="F3" s="126"/>
      <c r="G3" s="126"/>
    </row>
    <row r="4" spans="1:7" ht="15.75" x14ac:dyDescent="0.25">
      <c r="A4" s="127"/>
      <c r="B4" s="127"/>
      <c r="C4" s="149"/>
      <c r="D4" s="150"/>
      <c r="E4" s="151"/>
      <c r="F4" s="152"/>
      <c r="G4" s="152"/>
    </row>
    <row r="5" spans="1:7" ht="51" x14ac:dyDescent="0.25">
      <c r="A5" s="127">
        <f>A3+0.1</f>
        <v>9.1</v>
      </c>
      <c r="B5" s="131" t="str">
        <f>"EPS-0"&amp;A3</f>
        <v>EPS-09</v>
      </c>
      <c r="C5" s="132" t="s">
        <v>551</v>
      </c>
      <c r="D5" s="129" t="s">
        <v>13</v>
      </c>
      <c r="E5" s="127">
        <v>1</v>
      </c>
      <c r="F5" s="130"/>
      <c r="G5" s="133"/>
    </row>
    <row r="6" spans="1:7" ht="54" x14ac:dyDescent="0.25">
      <c r="A6" s="127"/>
      <c r="B6" s="134" t="s">
        <v>453</v>
      </c>
      <c r="C6" s="135" t="s">
        <v>545</v>
      </c>
      <c r="D6" s="129"/>
      <c r="E6" s="127"/>
      <c r="F6" s="130"/>
      <c r="G6" s="130"/>
    </row>
    <row r="7" spans="1:7" x14ac:dyDescent="0.25">
      <c r="A7" s="127"/>
      <c r="B7" s="127"/>
      <c r="C7" s="128"/>
      <c r="D7" s="129"/>
      <c r="E7" s="127"/>
      <c r="F7" s="130"/>
      <c r="G7" s="130"/>
    </row>
    <row r="8" spans="1:7" ht="51" x14ac:dyDescent="0.25">
      <c r="A8" s="127">
        <f>A5+0.1</f>
        <v>9.1999999999999993</v>
      </c>
      <c r="B8" s="131" t="str">
        <f>B5</f>
        <v>EPS-09</v>
      </c>
      <c r="C8" s="132" t="s">
        <v>552</v>
      </c>
      <c r="D8" s="129" t="s">
        <v>13</v>
      </c>
      <c r="E8" s="127">
        <v>1</v>
      </c>
      <c r="F8" s="130"/>
      <c r="G8" s="133"/>
    </row>
    <row r="9" spans="1:7" ht="54" x14ac:dyDescent="0.25">
      <c r="A9" s="127"/>
      <c r="B9" s="134" t="s">
        <v>453</v>
      </c>
      <c r="C9" s="135" t="s">
        <v>547</v>
      </c>
      <c r="D9" s="129"/>
      <c r="E9" s="127"/>
      <c r="F9" s="130"/>
      <c r="G9" s="130"/>
    </row>
    <row r="10" spans="1:7" x14ac:dyDescent="0.25">
      <c r="A10" s="127"/>
      <c r="B10" s="127"/>
      <c r="C10" s="128"/>
      <c r="D10" s="129"/>
      <c r="E10" s="127"/>
      <c r="F10" s="130"/>
      <c r="G10" s="133"/>
    </row>
    <row r="11" spans="1:7" ht="38.25" x14ac:dyDescent="0.25">
      <c r="A11" s="127">
        <f>A8+0.1</f>
        <v>9.2999999999999989</v>
      </c>
      <c r="B11" s="131" t="str">
        <f>B8</f>
        <v>EPS-09</v>
      </c>
      <c r="C11" s="132" t="s">
        <v>553</v>
      </c>
      <c r="D11" s="129" t="s">
        <v>13</v>
      </c>
      <c r="E11" s="127">
        <v>1</v>
      </c>
      <c r="F11" s="130"/>
      <c r="G11" s="133"/>
    </row>
    <row r="12" spans="1:7" ht="67.5" x14ac:dyDescent="0.25">
      <c r="A12" s="127"/>
      <c r="B12" s="134" t="s">
        <v>453</v>
      </c>
      <c r="C12" s="135" t="s">
        <v>456</v>
      </c>
      <c r="D12" s="129"/>
      <c r="E12" s="127"/>
      <c r="F12" s="130"/>
      <c r="G12" s="130"/>
    </row>
    <row r="13" spans="1:7" x14ac:dyDescent="0.25">
      <c r="A13" s="127"/>
      <c r="B13" s="127"/>
      <c r="C13" s="128"/>
      <c r="D13" s="129"/>
      <c r="E13" s="136"/>
      <c r="F13" s="130"/>
      <c r="G13" s="130"/>
    </row>
    <row r="14" spans="1:7" ht="38.25" x14ac:dyDescent="0.25">
      <c r="A14" s="127">
        <f>A11+0.1</f>
        <v>9.3999999999999986</v>
      </c>
      <c r="B14" s="131" t="str">
        <f>B11</f>
        <v>EPS-09</v>
      </c>
      <c r="C14" s="132" t="s">
        <v>554</v>
      </c>
      <c r="D14" s="129" t="s">
        <v>13</v>
      </c>
      <c r="E14" s="127">
        <v>1</v>
      </c>
      <c r="F14" s="130"/>
      <c r="G14" s="133"/>
    </row>
    <row r="15" spans="1:7" ht="148.5" x14ac:dyDescent="0.25">
      <c r="A15" s="127"/>
      <c r="B15" s="134" t="s">
        <v>453</v>
      </c>
      <c r="C15" s="135" t="s">
        <v>457</v>
      </c>
      <c r="D15" s="129"/>
      <c r="E15" s="127"/>
      <c r="F15" s="130"/>
      <c r="G15" s="130"/>
    </row>
    <row r="16" spans="1:7" x14ac:dyDescent="0.25">
      <c r="A16" s="127"/>
      <c r="B16" s="127"/>
      <c r="C16" s="128"/>
      <c r="D16" s="129"/>
      <c r="E16" s="127"/>
      <c r="F16" s="130"/>
      <c r="G16" s="130"/>
    </row>
    <row r="17" spans="1:7" x14ac:dyDescent="0.25">
      <c r="A17" s="127"/>
      <c r="B17" s="127"/>
      <c r="C17" s="128"/>
      <c r="D17" s="129"/>
      <c r="E17" s="127"/>
      <c r="F17" s="130"/>
      <c r="G17" s="130"/>
    </row>
    <row r="18" spans="1:7" x14ac:dyDescent="0.25">
      <c r="A18" s="127"/>
      <c r="B18" s="153"/>
      <c r="C18" s="135"/>
      <c r="D18" s="129"/>
      <c r="E18" s="127"/>
      <c r="F18" s="130"/>
      <c r="G18" s="130"/>
    </row>
    <row r="19" spans="1:7" x14ac:dyDescent="0.25">
      <c r="A19" s="127"/>
      <c r="B19" s="127"/>
      <c r="C19" s="137"/>
      <c r="D19" s="129"/>
      <c r="E19" s="127"/>
      <c r="F19" s="130"/>
      <c r="G19" s="133"/>
    </row>
    <row r="20" spans="1:7" x14ac:dyDescent="0.25">
      <c r="A20" s="139"/>
      <c r="B20" s="139"/>
      <c r="C20" s="228" t="s">
        <v>147</v>
      </c>
      <c r="D20" s="229"/>
      <c r="E20" s="229"/>
      <c r="F20" s="230"/>
      <c r="G20" s="143"/>
    </row>
    <row r="21" spans="1:7" x14ac:dyDescent="0.25">
      <c r="A21" s="222"/>
      <c r="B21" s="223"/>
      <c r="C21" s="223"/>
      <c r="D21" s="223"/>
      <c r="E21" s="223"/>
      <c r="F21" s="223"/>
      <c r="G21" s="224"/>
    </row>
    <row r="22" spans="1:7" x14ac:dyDescent="0.25">
      <c r="A22" s="225" t="s">
        <v>459</v>
      </c>
      <c r="B22" s="226"/>
      <c r="C22" s="226"/>
      <c r="D22" s="226"/>
      <c r="E22" s="226"/>
      <c r="F22" s="226"/>
      <c r="G22" s="227"/>
    </row>
  </sheetData>
  <mergeCells count="4">
    <mergeCell ref="A1:G1"/>
    <mergeCell ref="A21:G21"/>
    <mergeCell ref="A22:G22"/>
    <mergeCell ref="C20:F20"/>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6C2E-B188-4E88-BD6E-2D75EE3823CE}">
  <dimension ref="A1:G20"/>
  <sheetViews>
    <sheetView workbookViewId="0">
      <selection activeCell="K8" sqref="K8"/>
    </sheetView>
  </sheetViews>
  <sheetFormatPr defaultRowHeight="15" x14ac:dyDescent="0.25"/>
  <cols>
    <col min="3" max="3" width="30.710937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10</v>
      </c>
      <c r="B3" s="122"/>
      <c r="C3" s="123" t="s">
        <v>555</v>
      </c>
      <c r="D3" s="124"/>
      <c r="E3" s="125"/>
      <c r="F3" s="126"/>
      <c r="G3" s="126"/>
    </row>
    <row r="4" spans="1:7" ht="15.75" x14ac:dyDescent="0.25">
      <c r="A4" s="127"/>
      <c r="B4" s="127"/>
      <c r="C4" s="149"/>
      <c r="D4" s="150"/>
      <c r="E4" s="151"/>
      <c r="F4" s="152"/>
      <c r="G4" s="152"/>
    </row>
    <row r="5" spans="1:7" ht="51" x14ac:dyDescent="0.25">
      <c r="A5" s="127">
        <f>A3+0.1</f>
        <v>10.1</v>
      </c>
      <c r="B5" s="131" t="str">
        <f>"EPS-0"&amp;A3</f>
        <v>EPS-010</v>
      </c>
      <c r="C5" s="132" t="s">
        <v>556</v>
      </c>
      <c r="D5" s="129" t="s">
        <v>13</v>
      </c>
      <c r="E5" s="127">
        <v>1</v>
      </c>
      <c r="F5" s="130"/>
      <c r="G5" s="133"/>
    </row>
    <row r="6" spans="1:7" ht="67.5" x14ac:dyDescent="0.25">
      <c r="A6" s="127"/>
      <c r="B6" s="134" t="s">
        <v>453</v>
      </c>
      <c r="C6" s="135" t="s">
        <v>545</v>
      </c>
      <c r="D6" s="129"/>
      <c r="E6" s="127"/>
      <c r="F6" s="130"/>
      <c r="G6" s="130"/>
    </row>
    <row r="7" spans="1:7" x14ac:dyDescent="0.25">
      <c r="A7" s="127"/>
      <c r="B7" s="127"/>
      <c r="C7" s="128"/>
      <c r="D7" s="129"/>
      <c r="E7" s="127"/>
      <c r="F7" s="130"/>
      <c r="G7" s="130"/>
    </row>
    <row r="8" spans="1:7" ht="63.75" x14ac:dyDescent="0.25">
      <c r="A8" s="127">
        <f>A5+0.1</f>
        <v>10.199999999999999</v>
      </c>
      <c r="B8" s="131" t="str">
        <f>B5</f>
        <v>EPS-010</v>
      </c>
      <c r="C8" s="132" t="s">
        <v>557</v>
      </c>
      <c r="D8" s="129" t="s">
        <v>13</v>
      </c>
      <c r="E8" s="127">
        <v>1</v>
      </c>
      <c r="F8" s="130"/>
      <c r="G8" s="133"/>
    </row>
    <row r="9" spans="1:7" ht="67.5" x14ac:dyDescent="0.25">
      <c r="A9" s="127"/>
      <c r="B9" s="134" t="s">
        <v>453</v>
      </c>
      <c r="C9" s="135" t="s">
        <v>547</v>
      </c>
      <c r="D9" s="129"/>
      <c r="E9" s="127"/>
      <c r="F9" s="130"/>
      <c r="G9" s="130"/>
    </row>
    <row r="10" spans="1:7" x14ac:dyDescent="0.25">
      <c r="A10" s="127"/>
      <c r="B10" s="127"/>
      <c r="C10" s="128"/>
      <c r="D10" s="129"/>
      <c r="E10" s="127"/>
      <c r="F10" s="130"/>
      <c r="G10" s="133"/>
    </row>
    <row r="11" spans="1:7" ht="38.25" x14ac:dyDescent="0.25">
      <c r="A11" s="127">
        <f>A8+0.1</f>
        <v>10.299999999999999</v>
      </c>
      <c r="B11" s="131" t="str">
        <f>B8</f>
        <v>EPS-010</v>
      </c>
      <c r="C11" s="132" t="s">
        <v>558</v>
      </c>
      <c r="D11" s="129" t="s">
        <v>13</v>
      </c>
      <c r="E11" s="127">
        <v>1</v>
      </c>
      <c r="F11" s="130"/>
      <c r="G11" s="133"/>
    </row>
    <row r="12" spans="1:7" ht="94.5" x14ac:dyDescent="0.25">
      <c r="A12" s="127"/>
      <c r="B12" s="134" t="s">
        <v>453</v>
      </c>
      <c r="C12" s="135" t="s">
        <v>456</v>
      </c>
      <c r="D12" s="129"/>
      <c r="E12" s="127"/>
      <c r="F12" s="130"/>
      <c r="G12" s="130"/>
    </row>
    <row r="13" spans="1:7" x14ac:dyDescent="0.25">
      <c r="A13" s="127"/>
      <c r="B13" s="127"/>
      <c r="C13" s="128"/>
      <c r="D13" s="129"/>
      <c r="E13" s="136"/>
      <c r="F13" s="130"/>
      <c r="G13" s="130"/>
    </row>
    <row r="14" spans="1:7" ht="38.25" x14ac:dyDescent="0.25">
      <c r="A14" s="127">
        <f>A11+0.1</f>
        <v>10.399999999999999</v>
      </c>
      <c r="B14" s="131" t="str">
        <f>B11</f>
        <v>EPS-010</v>
      </c>
      <c r="C14" s="132" t="s">
        <v>559</v>
      </c>
      <c r="D14" s="129" t="s">
        <v>13</v>
      </c>
      <c r="E14" s="127">
        <v>1</v>
      </c>
      <c r="F14" s="130"/>
      <c r="G14" s="133"/>
    </row>
    <row r="15" spans="1:7" ht="175.5" x14ac:dyDescent="0.25">
      <c r="A15" s="127"/>
      <c r="B15" s="134" t="s">
        <v>453</v>
      </c>
      <c r="C15" s="135" t="s">
        <v>457</v>
      </c>
      <c r="D15" s="129"/>
      <c r="E15" s="127"/>
      <c r="F15" s="130"/>
      <c r="G15" s="130"/>
    </row>
    <row r="16" spans="1:7" x14ac:dyDescent="0.25">
      <c r="A16" s="127"/>
      <c r="B16" s="127"/>
      <c r="C16" s="128"/>
      <c r="D16" s="129"/>
      <c r="E16" s="127"/>
      <c r="F16" s="130"/>
      <c r="G16" s="130"/>
    </row>
    <row r="17" spans="1:7" x14ac:dyDescent="0.25">
      <c r="A17" s="127"/>
      <c r="B17" s="127"/>
      <c r="C17" s="137"/>
      <c r="D17" s="129"/>
      <c r="E17" s="127"/>
      <c r="F17" s="130"/>
      <c r="G17" s="133"/>
    </row>
    <row r="18" spans="1:7" x14ac:dyDescent="0.25">
      <c r="A18" s="139"/>
      <c r="B18" s="139"/>
      <c r="C18" s="228" t="s">
        <v>147</v>
      </c>
      <c r="D18" s="229"/>
      <c r="E18" s="229"/>
      <c r="F18" s="230"/>
      <c r="G18" s="143"/>
    </row>
    <row r="19" spans="1:7" x14ac:dyDescent="0.25">
      <c r="A19" s="222"/>
      <c r="B19" s="223"/>
      <c r="C19" s="223"/>
      <c r="D19" s="223"/>
      <c r="E19" s="223"/>
      <c r="F19" s="223"/>
      <c r="G19" s="224"/>
    </row>
    <row r="20" spans="1:7" x14ac:dyDescent="0.25">
      <c r="A20" s="225" t="s">
        <v>459</v>
      </c>
      <c r="B20" s="226"/>
      <c r="C20" s="226"/>
      <c r="D20" s="226"/>
      <c r="E20" s="226"/>
      <c r="F20" s="226"/>
      <c r="G20" s="227"/>
    </row>
  </sheetData>
  <mergeCells count="4">
    <mergeCell ref="A1:G1"/>
    <mergeCell ref="A19:G19"/>
    <mergeCell ref="A20:G20"/>
    <mergeCell ref="C18:F18"/>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7B26A-D1A5-40F3-973F-F4A4492D373D}">
  <dimension ref="A1:G39"/>
  <sheetViews>
    <sheetView workbookViewId="0">
      <selection activeCell="C17" sqref="C17"/>
    </sheetView>
  </sheetViews>
  <sheetFormatPr defaultRowHeight="15" x14ac:dyDescent="0.25"/>
  <cols>
    <col min="3" max="3" width="37.2851562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11</v>
      </c>
      <c r="B3" s="122"/>
      <c r="C3" s="123" t="s">
        <v>560</v>
      </c>
      <c r="D3" s="124"/>
      <c r="E3" s="125"/>
      <c r="F3" s="126"/>
      <c r="G3" s="126"/>
    </row>
    <row r="4" spans="1:7" ht="15.75" x14ac:dyDescent="0.25">
      <c r="A4" s="127"/>
      <c r="B4" s="127"/>
      <c r="C4" s="149"/>
      <c r="D4" s="150"/>
      <c r="E4" s="151"/>
      <c r="F4" s="152"/>
      <c r="G4" s="152"/>
    </row>
    <row r="5" spans="1:7" ht="51" x14ac:dyDescent="0.25">
      <c r="A5" s="127">
        <f>A3+0.1</f>
        <v>11.1</v>
      </c>
      <c r="B5" s="131" t="str">
        <f>"EPS-0"&amp;A3</f>
        <v>EPS-011</v>
      </c>
      <c r="C5" s="132" t="s">
        <v>561</v>
      </c>
      <c r="D5" s="129" t="s">
        <v>13</v>
      </c>
      <c r="E5" s="127">
        <v>1</v>
      </c>
      <c r="F5" s="130"/>
      <c r="G5" s="133"/>
    </row>
    <row r="6" spans="1:7" ht="54" x14ac:dyDescent="0.25">
      <c r="A6" s="127"/>
      <c r="B6" s="134" t="s">
        <v>453</v>
      </c>
      <c r="C6" s="135" t="s">
        <v>547</v>
      </c>
      <c r="D6" s="129"/>
      <c r="E6" s="127"/>
      <c r="F6" s="130"/>
      <c r="G6" s="130"/>
    </row>
    <row r="7" spans="1:7" x14ac:dyDescent="0.25">
      <c r="A7" s="127"/>
      <c r="B7" s="127"/>
      <c r="C7" s="128"/>
      <c r="D7" s="129"/>
      <c r="E7" s="127"/>
      <c r="F7" s="130"/>
      <c r="G7" s="133"/>
    </row>
    <row r="8" spans="1:7" ht="38.25" x14ac:dyDescent="0.25">
      <c r="A8" s="127">
        <f>A5+0.1</f>
        <v>11.2</v>
      </c>
      <c r="B8" s="131" t="str">
        <f>B5</f>
        <v>EPS-011</v>
      </c>
      <c r="C8" s="132" t="s">
        <v>562</v>
      </c>
      <c r="D8" s="129" t="s">
        <v>13</v>
      </c>
      <c r="E8" s="127">
        <v>1</v>
      </c>
      <c r="F8" s="130"/>
      <c r="G8" s="133"/>
    </row>
    <row r="9" spans="1:7" ht="67.5" x14ac:dyDescent="0.25">
      <c r="A9" s="127"/>
      <c r="B9" s="134" t="s">
        <v>453</v>
      </c>
      <c r="C9" s="135" t="s">
        <v>456</v>
      </c>
      <c r="D9" s="129"/>
      <c r="E9" s="127"/>
      <c r="F9" s="130"/>
      <c r="G9" s="130"/>
    </row>
    <row r="10" spans="1:7" x14ac:dyDescent="0.25">
      <c r="A10" s="127"/>
      <c r="B10" s="127"/>
      <c r="C10" s="128"/>
      <c r="D10" s="129"/>
      <c r="E10" s="136"/>
      <c r="F10" s="130"/>
      <c r="G10" s="130"/>
    </row>
    <row r="11" spans="1:7" ht="38.25" x14ac:dyDescent="0.25">
      <c r="A11" s="127">
        <f>A8+0.1</f>
        <v>11.299999999999999</v>
      </c>
      <c r="B11" s="131" t="str">
        <f>B8</f>
        <v>EPS-011</v>
      </c>
      <c r="C11" s="132" t="s">
        <v>563</v>
      </c>
      <c r="D11" s="129" t="s">
        <v>13</v>
      </c>
      <c r="E11" s="127">
        <v>1</v>
      </c>
      <c r="F11" s="130"/>
      <c r="G11" s="133"/>
    </row>
    <row r="12" spans="1:7" ht="148.5" x14ac:dyDescent="0.25">
      <c r="A12" s="127"/>
      <c r="B12" s="134" t="s">
        <v>453</v>
      </c>
      <c r="C12" s="135" t="s">
        <v>457</v>
      </c>
      <c r="D12" s="129"/>
      <c r="E12" s="127"/>
      <c r="F12" s="130"/>
      <c r="G12" s="130"/>
    </row>
    <row r="13" spans="1:7" x14ac:dyDescent="0.25">
      <c r="A13" s="127"/>
      <c r="B13" s="127"/>
      <c r="C13" s="128"/>
      <c r="D13" s="129"/>
      <c r="E13" s="127"/>
      <c r="F13" s="130"/>
      <c r="G13" s="130"/>
    </row>
    <row r="14" spans="1:7" ht="38.25" x14ac:dyDescent="0.25">
      <c r="A14" s="127">
        <f>A11+0.1</f>
        <v>11.399999999999999</v>
      </c>
      <c r="B14" s="131" t="str">
        <f>B11</f>
        <v>EPS-011</v>
      </c>
      <c r="C14" s="132" t="s">
        <v>564</v>
      </c>
      <c r="D14" s="129" t="s">
        <v>13</v>
      </c>
      <c r="E14" s="127">
        <v>1</v>
      </c>
      <c r="F14" s="130"/>
      <c r="G14" s="133"/>
    </row>
    <row r="15" spans="1:7" ht="94.5" x14ac:dyDescent="0.25">
      <c r="A15" s="127"/>
      <c r="B15" s="134" t="s">
        <v>453</v>
      </c>
      <c r="C15" s="135" t="s">
        <v>458</v>
      </c>
      <c r="D15" s="129"/>
      <c r="E15" s="127"/>
      <c r="F15" s="130"/>
      <c r="G15" s="130"/>
    </row>
    <row r="16" spans="1:7" x14ac:dyDescent="0.25">
      <c r="A16" s="127"/>
      <c r="B16" s="127"/>
      <c r="C16" s="128"/>
      <c r="D16" s="129"/>
      <c r="E16" s="127"/>
      <c r="F16" s="130"/>
      <c r="G16" s="130"/>
    </row>
    <row r="17" spans="1:7" x14ac:dyDescent="0.25">
      <c r="A17" s="127"/>
      <c r="B17" s="127"/>
      <c r="C17" s="156" t="s">
        <v>565</v>
      </c>
      <c r="D17" s="129"/>
      <c r="E17" s="127"/>
      <c r="F17" s="130"/>
      <c r="G17" s="130"/>
    </row>
    <row r="18" spans="1:7" x14ac:dyDescent="0.25">
      <c r="A18" s="127"/>
      <c r="B18" s="127"/>
      <c r="C18" s="128"/>
      <c r="D18" s="129"/>
      <c r="E18" s="127"/>
      <c r="F18" s="130"/>
      <c r="G18" s="130"/>
    </row>
    <row r="19" spans="1:7" x14ac:dyDescent="0.25">
      <c r="A19" s="127">
        <f>A14+0.1</f>
        <v>11.499999999999998</v>
      </c>
      <c r="B19" s="131" t="str">
        <f>B14</f>
        <v>EPS-011</v>
      </c>
      <c r="C19" s="128" t="s">
        <v>566</v>
      </c>
      <c r="D19" s="129" t="s">
        <v>238</v>
      </c>
      <c r="E19" s="127">
        <v>1</v>
      </c>
      <c r="F19" s="130"/>
      <c r="G19" s="130" t="s">
        <v>479</v>
      </c>
    </row>
    <row r="20" spans="1:7" x14ac:dyDescent="0.25">
      <c r="A20" s="127"/>
      <c r="B20" s="127"/>
      <c r="C20" s="128"/>
      <c r="D20" s="129"/>
      <c r="E20" s="127"/>
      <c r="F20" s="130"/>
      <c r="G20" s="130"/>
    </row>
    <row r="21" spans="1:7" x14ac:dyDescent="0.25">
      <c r="A21" s="127">
        <f>A19+0.1</f>
        <v>11.599999999999998</v>
      </c>
      <c r="B21" s="131" t="str">
        <f>B19</f>
        <v>EPS-011</v>
      </c>
      <c r="C21" s="128" t="s">
        <v>567</v>
      </c>
      <c r="D21" s="129" t="s">
        <v>238</v>
      </c>
      <c r="E21" s="127">
        <v>1</v>
      </c>
      <c r="F21" s="130"/>
      <c r="G21" s="130" t="s">
        <v>479</v>
      </c>
    </row>
    <row r="22" spans="1:7" x14ac:dyDescent="0.25">
      <c r="A22" s="127"/>
      <c r="B22" s="127"/>
      <c r="C22" s="128"/>
      <c r="D22" s="129"/>
      <c r="E22" s="127"/>
      <c r="F22" s="130"/>
      <c r="G22" s="130"/>
    </row>
    <row r="23" spans="1:7" x14ac:dyDescent="0.25">
      <c r="A23" s="127">
        <f>A21+0.1</f>
        <v>11.699999999999998</v>
      </c>
      <c r="B23" s="131" t="str">
        <f>B21</f>
        <v>EPS-011</v>
      </c>
      <c r="C23" s="128" t="s">
        <v>568</v>
      </c>
      <c r="D23" s="129" t="s">
        <v>238</v>
      </c>
      <c r="E23" s="127">
        <v>1</v>
      </c>
      <c r="F23" s="130"/>
      <c r="G23" s="130" t="s">
        <v>479</v>
      </c>
    </row>
    <row r="24" spans="1:7" x14ac:dyDescent="0.25">
      <c r="A24" s="127"/>
      <c r="B24" s="127"/>
      <c r="C24" s="128"/>
      <c r="D24" s="129"/>
      <c r="E24" s="127"/>
      <c r="F24" s="130"/>
      <c r="G24" s="130"/>
    </row>
    <row r="25" spans="1:7" x14ac:dyDescent="0.25">
      <c r="A25" s="127">
        <f>A23+0.1</f>
        <v>11.799999999999997</v>
      </c>
      <c r="B25" s="131" t="str">
        <f>B23</f>
        <v>EPS-011</v>
      </c>
      <c r="C25" s="128" t="s">
        <v>569</v>
      </c>
      <c r="D25" s="129" t="s">
        <v>238</v>
      </c>
      <c r="E25" s="127">
        <v>1</v>
      </c>
      <c r="F25" s="130"/>
      <c r="G25" s="130" t="s">
        <v>479</v>
      </c>
    </row>
    <row r="26" spans="1:7" x14ac:dyDescent="0.25">
      <c r="A26" s="127"/>
      <c r="B26" s="127"/>
      <c r="C26" s="128"/>
      <c r="D26" s="129"/>
      <c r="E26" s="127"/>
      <c r="F26" s="130"/>
      <c r="G26" s="130"/>
    </row>
    <row r="27" spans="1:7" x14ac:dyDescent="0.25">
      <c r="A27" s="127">
        <f>A25+0.1</f>
        <v>11.899999999999997</v>
      </c>
      <c r="B27" s="131" t="str">
        <f>B25</f>
        <v>EPS-011</v>
      </c>
      <c r="C27" s="128" t="s">
        <v>570</v>
      </c>
      <c r="D27" s="129" t="s">
        <v>238</v>
      </c>
      <c r="E27" s="127">
        <v>1</v>
      </c>
      <c r="F27" s="130"/>
      <c r="G27" s="130" t="s">
        <v>479</v>
      </c>
    </row>
    <row r="28" spans="1:7" x14ac:dyDescent="0.25">
      <c r="A28" s="127"/>
      <c r="B28" s="127"/>
      <c r="C28" s="128"/>
      <c r="D28" s="129"/>
      <c r="E28" s="127"/>
      <c r="F28" s="130"/>
      <c r="G28" s="130"/>
    </row>
    <row r="29" spans="1:7" x14ac:dyDescent="0.25">
      <c r="A29" s="155" t="s">
        <v>571</v>
      </c>
      <c r="B29" s="131" t="str">
        <f>B27</f>
        <v>EPS-011</v>
      </c>
      <c r="C29" s="128" t="s">
        <v>572</v>
      </c>
      <c r="D29" s="129" t="s">
        <v>238</v>
      </c>
      <c r="E29" s="127">
        <v>1</v>
      </c>
      <c r="F29" s="130"/>
      <c r="G29" s="130" t="s">
        <v>479</v>
      </c>
    </row>
    <row r="30" spans="1:7" x14ac:dyDescent="0.25">
      <c r="A30" s="127"/>
      <c r="B30" s="127"/>
      <c r="C30" s="128"/>
      <c r="D30" s="129"/>
      <c r="E30" s="127"/>
      <c r="F30" s="130"/>
      <c r="G30" s="130"/>
    </row>
    <row r="31" spans="1:7" x14ac:dyDescent="0.25">
      <c r="A31" s="155" t="s">
        <v>573</v>
      </c>
      <c r="B31" s="131" t="str">
        <f>B29</f>
        <v>EPS-011</v>
      </c>
      <c r="C31" s="128" t="s">
        <v>574</v>
      </c>
      <c r="D31" s="129" t="s">
        <v>238</v>
      </c>
      <c r="E31" s="127">
        <v>1</v>
      </c>
      <c r="F31" s="130"/>
      <c r="G31" s="130" t="s">
        <v>479</v>
      </c>
    </row>
    <row r="32" spans="1:7" x14ac:dyDescent="0.25">
      <c r="A32" s="127"/>
      <c r="B32" s="127"/>
      <c r="C32" s="128"/>
      <c r="D32" s="129"/>
      <c r="E32" s="127"/>
      <c r="F32" s="130"/>
      <c r="G32" s="130"/>
    </row>
    <row r="33" spans="1:7" x14ac:dyDescent="0.25">
      <c r="A33" s="127"/>
      <c r="B33" s="127"/>
      <c r="C33" s="128"/>
      <c r="D33" s="129"/>
      <c r="E33" s="127"/>
      <c r="F33" s="130"/>
      <c r="G33" s="130"/>
    </row>
    <row r="34" spans="1:7" x14ac:dyDescent="0.25">
      <c r="A34" s="127"/>
      <c r="B34" s="127"/>
      <c r="C34" s="128"/>
      <c r="D34" s="129"/>
      <c r="E34" s="127"/>
      <c r="F34" s="130"/>
      <c r="G34" s="130"/>
    </row>
    <row r="35" spans="1:7" x14ac:dyDescent="0.25">
      <c r="A35" s="127"/>
      <c r="B35" s="153"/>
      <c r="C35" s="128"/>
      <c r="D35" s="129"/>
      <c r="E35" s="127"/>
      <c r="F35" s="130"/>
      <c r="G35" s="130"/>
    </row>
    <row r="36" spans="1:7" x14ac:dyDescent="0.25">
      <c r="A36" s="127"/>
      <c r="B36" s="127"/>
      <c r="C36" s="137"/>
      <c r="D36" s="129"/>
      <c r="E36" s="127"/>
      <c r="F36" s="130"/>
      <c r="G36" s="133"/>
    </row>
    <row r="37" spans="1:7" x14ac:dyDescent="0.25">
      <c r="A37" s="139"/>
      <c r="B37" s="139"/>
      <c r="C37" s="140" t="s">
        <v>147</v>
      </c>
      <c r="D37" s="141"/>
      <c r="E37" s="139"/>
      <c r="F37" s="142"/>
      <c r="G37" s="143"/>
    </row>
    <row r="38" spans="1:7" x14ac:dyDescent="0.25">
      <c r="A38" s="234"/>
      <c r="B38" s="235"/>
      <c r="C38" s="235"/>
      <c r="D38" s="235"/>
      <c r="E38" s="235"/>
      <c r="F38" s="235"/>
      <c r="G38" s="236"/>
    </row>
    <row r="39" spans="1:7" x14ac:dyDescent="0.25">
      <c r="A39" s="225" t="s">
        <v>459</v>
      </c>
      <c r="B39" s="226"/>
      <c r="C39" s="226"/>
      <c r="D39" s="226"/>
      <c r="E39" s="226"/>
      <c r="F39" s="226"/>
      <c r="G39" s="227"/>
    </row>
  </sheetData>
  <mergeCells count="3">
    <mergeCell ref="A1:G1"/>
    <mergeCell ref="A38:G38"/>
    <mergeCell ref="A39:G3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953B98-E7F6-4E07-9067-C8C2B379C51C}">
  <dimension ref="A1:G21"/>
  <sheetViews>
    <sheetView workbookViewId="0">
      <selection activeCell="I15" sqref="I15"/>
    </sheetView>
  </sheetViews>
  <sheetFormatPr defaultRowHeight="15" x14ac:dyDescent="0.25"/>
  <cols>
    <col min="3" max="3" width="30.8554687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12</v>
      </c>
      <c r="B3" s="122"/>
      <c r="C3" s="123" t="s">
        <v>575</v>
      </c>
      <c r="D3" s="124"/>
      <c r="E3" s="125"/>
      <c r="F3" s="126"/>
      <c r="G3" s="126"/>
    </row>
    <row r="4" spans="1:7" ht="15.75" x14ac:dyDescent="0.25">
      <c r="A4" s="127"/>
      <c r="B4" s="127"/>
      <c r="C4" s="149"/>
      <c r="D4" s="150"/>
      <c r="E4" s="151"/>
      <c r="F4" s="152"/>
      <c r="G4" s="152"/>
    </row>
    <row r="5" spans="1:7" ht="38.25" x14ac:dyDescent="0.25">
      <c r="A5" s="127">
        <f>A3+0.1</f>
        <v>12.1</v>
      </c>
      <c r="B5" s="131" t="str">
        <f>"EPS-0"&amp;A3</f>
        <v>EPS-012</v>
      </c>
      <c r="C5" s="132" t="s">
        <v>576</v>
      </c>
      <c r="D5" s="129" t="s">
        <v>13</v>
      </c>
      <c r="E5" s="127">
        <v>1</v>
      </c>
      <c r="F5" s="130"/>
      <c r="G5" s="133"/>
    </row>
    <row r="6" spans="1:7" ht="67.5" x14ac:dyDescent="0.25">
      <c r="A6" s="127"/>
      <c r="B6" s="134" t="s">
        <v>453</v>
      </c>
      <c r="C6" s="135" t="s">
        <v>547</v>
      </c>
      <c r="D6" s="129"/>
      <c r="E6" s="127"/>
      <c r="F6" s="130"/>
      <c r="G6" s="130"/>
    </row>
    <row r="7" spans="1:7" x14ac:dyDescent="0.25">
      <c r="A7" s="127"/>
      <c r="B7" s="127"/>
      <c r="C7" s="128"/>
      <c r="D7" s="129"/>
      <c r="E7" s="127"/>
      <c r="F7" s="130"/>
      <c r="G7" s="133"/>
    </row>
    <row r="8" spans="1:7" ht="38.25" x14ac:dyDescent="0.25">
      <c r="A8" s="127">
        <f>A5+0.1</f>
        <v>12.2</v>
      </c>
      <c r="B8" s="131" t="str">
        <f>B5</f>
        <v>EPS-012</v>
      </c>
      <c r="C8" s="132" t="s">
        <v>577</v>
      </c>
      <c r="D8" s="129" t="s">
        <v>13</v>
      </c>
      <c r="E8" s="127">
        <v>1</v>
      </c>
      <c r="F8" s="130"/>
      <c r="G8" s="133"/>
    </row>
    <row r="9" spans="1:7" ht="94.5" x14ac:dyDescent="0.25">
      <c r="A9" s="127"/>
      <c r="B9" s="134" t="s">
        <v>453</v>
      </c>
      <c r="C9" s="135" t="s">
        <v>456</v>
      </c>
      <c r="D9" s="129"/>
      <c r="E9" s="127"/>
      <c r="F9" s="130"/>
      <c r="G9" s="130"/>
    </row>
    <row r="10" spans="1:7" x14ac:dyDescent="0.25">
      <c r="A10" s="127"/>
      <c r="B10" s="127"/>
      <c r="C10" s="128"/>
      <c r="D10" s="129"/>
      <c r="E10" s="136"/>
      <c r="F10" s="130"/>
      <c r="G10" s="130"/>
    </row>
    <row r="11" spans="1:7" ht="38.25" x14ac:dyDescent="0.25">
      <c r="A11" s="127">
        <f>A8+0.1</f>
        <v>12.299999999999999</v>
      </c>
      <c r="B11" s="131" t="str">
        <f>B8</f>
        <v>EPS-012</v>
      </c>
      <c r="C11" s="132" t="s">
        <v>578</v>
      </c>
      <c r="D11" s="129" t="s">
        <v>13</v>
      </c>
      <c r="E11" s="127">
        <v>1</v>
      </c>
      <c r="F11" s="130"/>
      <c r="G11" s="133"/>
    </row>
    <row r="12" spans="1:7" ht="175.5" x14ac:dyDescent="0.25">
      <c r="A12" s="127"/>
      <c r="B12" s="134" t="s">
        <v>453</v>
      </c>
      <c r="C12" s="135" t="s">
        <v>457</v>
      </c>
      <c r="D12" s="129"/>
      <c r="E12" s="127"/>
      <c r="F12" s="130"/>
      <c r="G12" s="130"/>
    </row>
    <row r="13" spans="1:7" x14ac:dyDescent="0.25">
      <c r="A13" s="127"/>
      <c r="B13" s="127"/>
      <c r="C13" s="128"/>
      <c r="D13" s="129"/>
      <c r="E13" s="127"/>
      <c r="F13" s="130"/>
      <c r="G13" s="130"/>
    </row>
    <row r="14" spans="1:7" ht="25.5" x14ac:dyDescent="0.25">
      <c r="A14" s="127">
        <f>A11+0.1</f>
        <v>12.399999999999999</v>
      </c>
      <c r="B14" s="131" t="str">
        <f>B11</f>
        <v>EPS-012</v>
      </c>
      <c r="C14" s="132" t="s">
        <v>579</v>
      </c>
      <c r="D14" s="129" t="s">
        <v>13</v>
      </c>
      <c r="E14" s="127">
        <v>1</v>
      </c>
      <c r="F14" s="130"/>
      <c r="G14" s="133"/>
    </row>
    <row r="15" spans="1:7" ht="108" x14ac:dyDescent="0.25">
      <c r="A15" s="127"/>
      <c r="B15" s="134" t="s">
        <v>453</v>
      </c>
      <c r="C15" s="135" t="s">
        <v>458</v>
      </c>
      <c r="D15" s="129"/>
      <c r="E15" s="127"/>
      <c r="F15" s="130"/>
      <c r="G15" s="130"/>
    </row>
    <row r="16" spans="1:7" x14ac:dyDescent="0.25">
      <c r="A16" s="127"/>
      <c r="B16" s="127"/>
      <c r="C16" s="128"/>
      <c r="D16" s="129"/>
      <c r="E16" s="127"/>
      <c r="F16" s="130"/>
      <c r="G16" s="130"/>
    </row>
    <row r="17" spans="1:7" x14ac:dyDescent="0.25">
      <c r="A17" s="127"/>
      <c r="B17" s="153"/>
      <c r="C17" s="135"/>
      <c r="D17" s="129"/>
      <c r="E17" s="127"/>
      <c r="F17" s="130"/>
      <c r="G17" s="130"/>
    </row>
    <row r="18" spans="1:7" x14ac:dyDescent="0.25">
      <c r="A18" s="127"/>
      <c r="B18" s="127"/>
      <c r="C18" s="137"/>
      <c r="D18" s="129"/>
      <c r="E18" s="127"/>
      <c r="F18" s="130"/>
      <c r="G18" s="133"/>
    </row>
    <row r="19" spans="1:7" x14ac:dyDescent="0.25">
      <c r="A19" s="139"/>
      <c r="B19" s="139"/>
      <c r="C19" s="228" t="s">
        <v>147</v>
      </c>
      <c r="D19" s="229"/>
      <c r="E19" s="229"/>
      <c r="F19" s="230"/>
      <c r="G19" s="143"/>
    </row>
    <row r="20" spans="1:7" x14ac:dyDescent="0.25">
      <c r="A20" s="234"/>
      <c r="B20" s="235"/>
      <c r="C20" s="235"/>
      <c r="D20" s="235"/>
      <c r="E20" s="235"/>
      <c r="F20" s="235"/>
      <c r="G20" s="236"/>
    </row>
    <row r="21" spans="1:7" x14ac:dyDescent="0.25">
      <c r="A21" s="225" t="s">
        <v>459</v>
      </c>
      <c r="B21" s="226"/>
      <c r="C21" s="226"/>
      <c r="D21" s="226"/>
      <c r="E21" s="226"/>
      <c r="F21" s="226"/>
      <c r="G21" s="227"/>
    </row>
  </sheetData>
  <mergeCells count="4">
    <mergeCell ref="A1:G1"/>
    <mergeCell ref="A20:G20"/>
    <mergeCell ref="A21:G21"/>
    <mergeCell ref="C19:F1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54A87-A515-44A1-B130-28B58D6285F7}">
  <dimension ref="A1:G22"/>
  <sheetViews>
    <sheetView workbookViewId="0">
      <selection activeCell="I19" sqref="I19"/>
    </sheetView>
  </sheetViews>
  <sheetFormatPr defaultRowHeight="15" x14ac:dyDescent="0.25"/>
  <cols>
    <col min="3" max="3" width="30.570312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13</v>
      </c>
      <c r="B3" s="122"/>
      <c r="C3" s="123" t="s">
        <v>580</v>
      </c>
      <c r="D3" s="124"/>
      <c r="E3" s="125"/>
      <c r="F3" s="126"/>
      <c r="G3" s="126"/>
    </row>
    <row r="4" spans="1:7" ht="15.75" x14ac:dyDescent="0.25">
      <c r="A4" s="127"/>
      <c r="B4" s="127"/>
      <c r="C4" s="149"/>
      <c r="D4" s="150"/>
      <c r="E4" s="151"/>
      <c r="F4" s="152"/>
      <c r="G4" s="152"/>
    </row>
    <row r="5" spans="1:7" ht="51" x14ac:dyDescent="0.25">
      <c r="A5" s="127">
        <f>A3+0.1</f>
        <v>13.1</v>
      </c>
      <c r="B5" s="131" t="str">
        <f>"EPS-0"&amp;A3</f>
        <v>EPS-013</v>
      </c>
      <c r="C5" s="132" t="s">
        <v>581</v>
      </c>
      <c r="D5" s="129" t="s">
        <v>13</v>
      </c>
      <c r="E5" s="127">
        <v>1</v>
      </c>
      <c r="F5" s="130"/>
      <c r="G5" s="133"/>
    </row>
    <row r="6" spans="1:7" ht="67.5" x14ac:dyDescent="0.25">
      <c r="A6" s="127"/>
      <c r="B6" s="134" t="s">
        <v>453</v>
      </c>
      <c r="C6" s="135" t="s">
        <v>547</v>
      </c>
      <c r="D6" s="129"/>
      <c r="E6" s="127"/>
      <c r="F6" s="130"/>
      <c r="G6" s="130"/>
    </row>
    <row r="7" spans="1:7" x14ac:dyDescent="0.25">
      <c r="A7" s="127"/>
      <c r="B7" s="127"/>
      <c r="C7" s="128"/>
      <c r="D7" s="129"/>
      <c r="E7" s="127"/>
      <c r="F7" s="130"/>
      <c r="G7" s="133"/>
    </row>
    <row r="8" spans="1:7" ht="38.25" x14ac:dyDescent="0.25">
      <c r="A8" s="127">
        <f>A5+0.1</f>
        <v>13.2</v>
      </c>
      <c r="B8" s="131" t="str">
        <f>B5</f>
        <v>EPS-013</v>
      </c>
      <c r="C8" s="132" t="s">
        <v>582</v>
      </c>
      <c r="D8" s="129" t="s">
        <v>13</v>
      </c>
      <c r="E8" s="127">
        <v>1</v>
      </c>
      <c r="F8" s="130"/>
      <c r="G8" s="133"/>
    </row>
    <row r="9" spans="1:7" ht="94.5" x14ac:dyDescent="0.25">
      <c r="A9" s="127"/>
      <c r="B9" s="134" t="s">
        <v>453</v>
      </c>
      <c r="C9" s="135" t="s">
        <v>456</v>
      </c>
      <c r="D9" s="129"/>
      <c r="E9" s="127"/>
      <c r="F9" s="130"/>
      <c r="G9" s="130"/>
    </row>
    <row r="10" spans="1:7" x14ac:dyDescent="0.25">
      <c r="A10" s="127"/>
      <c r="B10" s="127"/>
      <c r="C10" s="128"/>
      <c r="D10" s="129"/>
      <c r="E10" s="136"/>
      <c r="F10" s="130"/>
      <c r="G10" s="130"/>
    </row>
    <row r="11" spans="1:7" ht="38.25" x14ac:dyDescent="0.25">
      <c r="A11" s="127">
        <f>A8+0.1</f>
        <v>13.299999999999999</v>
      </c>
      <c r="B11" s="131" t="str">
        <f>B8</f>
        <v>EPS-013</v>
      </c>
      <c r="C11" s="132" t="s">
        <v>583</v>
      </c>
      <c r="D11" s="129" t="s">
        <v>13</v>
      </c>
      <c r="E11" s="127">
        <v>1</v>
      </c>
      <c r="F11" s="130"/>
      <c r="G11" s="133"/>
    </row>
    <row r="12" spans="1:7" ht="175.5" x14ac:dyDescent="0.25">
      <c r="A12" s="127"/>
      <c r="B12" s="134" t="s">
        <v>453</v>
      </c>
      <c r="C12" s="135" t="s">
        <v>457</v>
      </c>
      <c r="D12" s="129"/>
      <c r="E12" s="127"/>
      <c r="F12" s="130"/>
      <c r="G12" s="130"/>
    </row>
    <row r="13" spans="1:7" x14ac:dyDescent="0.25">
      <c r="A13" s="127"/>
      <c r="B13" s="127"/>
      <c r="C13" s="128"/>
      <c r="D13" s="129"/>
      <c r="E13" s="127"/>
      <c r="F13" s="130"/>
      <c r="G13" s="130"/>
    </row>
    <row r="14" spans="1:7" ht="25.5" x14ac:dyDescent="0.25">
      <c r="A14" s="127">
        <f>A11+0.1</f>
        <v>13.399999999999999</v>
      </c>
      <c r="B14" s="131" t="str">
        <f>B11</f>
        <v>EPS-013</v>
      </c>
      <c r="C14" s="132" t="s">
        <v>584</v>
      </c>
      <c r="D14" s="129" t="s">
        <v>13</v>
      </c>
      <c r="E14" s="127">
        <v>1</v>
      </c>
      <c r="F14" s="130"/>
      <c r="G14" s="133"/>
    </row>
    <row r="15" spans="1:7" ht="108" x14ac:dyDescent="0.25">
      <c r="A15" s="127"/>
      <c r="B15" s="134" t="s">
        <v>453</v>
      </c>
      <c r="C15" s="135" t="s">
        <v>458</v>
      </c>
      <c r="D15" s="129"/>
      <c r="E15" s="127"/>
      <c r="F15" s="130"/>
      <c r="G15" s="130"/>
    </row>
    <row r="16" spans="1:7" x14ac:dyDescent="0.25">
      <c r="A16" s="127"/>
      <c r="B16" s="127"/>
      <c r="C16" s="128"/>
      <c r="D16" s="129"/>
      <c r="E16" s="127"/>
      <c r="F16" s="130"/>
      <c r="G16" s="130"/>
    </row>
    <row r="17" spans="1:7" x14ac:dyDescent="0.25">
      <c r="A17" s="127"/>
      <c r="B17" s="127"/>
      <c r="C17" s="128"/>
      <c r="D17" s="129"/>
      <c r="E17" s="127"/>
      <c r="F17" s="130"/>
      <c r="G17" s="130"/>
    </row>
    <row r="18" spans="1:7" x14ac:dyDescent="0.25">
      <c r="A18" s="127"/>
      <c r="B18" s="153"/>
      <c r="C18" s="135"/>
      <c r="D18" s="129"/>
      <c r="E18" s="127"/>
      <c r="F18" s="130"/>
      <c r="G18" s="130"/>
    </row>
    <row r="19" spans="1:7" x14ac:dyDescent="0.25">
      <c r="A19" s="127"/>
      <c r="B19" s="127"/>
      <c r="C19" s="137"/>
      <c r="D19" s="129"/>
      <c r="E19" s="127"/>
      <c r="F19" s="130"/>
      <c r="G19" s="133"/>
    </row>
    <row r="20" spans="1:7" x14ac:dyDescent="0.25">
      <c r="A20" s="139"/>
      <c r="B20" s="139"/>
      <c r="C20" s="228" t="s">
        <v>147</v>
      </c>
      <c r="D20" s="229"/>
      <c r="E20" s="229"/>
      <c r="F20" s="230"/>
      <c r="G20" s="143"/>
    </row>
    <row r="21" spans="1:7" x14ac:dyDescent="0.25">
      <c r="A21" s="234"/>
      <c r="B21" s="235"/>
      <c r="C21" s="235"/>
      <c r="D21" s="235"/>
      <c r="E21" s="235"/>
      <c r="F21" s="235"/>
      <c r="G21" s="236"/>
    </row>
    <row r="22" spans="1:7" x14ac:dyDescent="0.25">
      <c r="A22" s="225" t="s">
        <v>459</v>
      </c>
      <c r="B22" s="226"/>
      <c r="C22" s="226"/>
      <c r="D22" s="226"/>
      <c r="E22" s="226"/>
      <c r="F22" s="226"/>
      <c r="G22" s="227"/>
    </row>
  </sheetData>
  <mergeCells count="4">
    <mergeCell ref="A1:G1"/>
    <mergeCell ref="A21:G21"/>
    <mergeCell ref="A22:G22"/>
    <mergeCell ref="C20:F2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F8E82-3550-4698-91C9-FCC226BBCC60}">
  <dimension ref="A1:G23"/>
  <sheetViews>
    <sheetView workbookViewId="0">
      <selection activeCell="D6" sqref="D6"/>
    </sheetView>
  </sheetViews>
  <sheetFormatPr defaultRowHeight="15" x14ac:dyDescent="0.25"/>
  <cols>
    <col min="3" max="3" width="30.570312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14</v>
      </c>
      <c r="B3" s="122"/>
      <c r="C3" s="123" t="s">
        <v>585</v>
      </c>
      <c r="D3" s="124"/>
      <c r="E3" s="125"/>
      <c r="F3" s="126"/>
      <c r="G3" s="126"/>
    </row>
    <row r="4" spans="1:7" ht="15.75" x14ac:dyDescent="0.25">
      <c r="A4" s="127"/>
      <c r="B4" s="127"/>
      <c r="C4" s="149"/>
      <c r="D4" s="150"/>
      <c r="E4" s="151"/>
      <c r="F4" s="152"/>
      <c r="G4" s="152"/>
    </row>
    <row r="5" spans="1:7" ht="38.25" x14ac:dyDescent="0.25">
      <c r="A5" s="127">
        <f>A3+0.1</f>
        <v>14.1</v>
      </c>
      <c r="B5" s="131" t="str">
        <f>"EPS-0"&amp;A3</f>
        <v>EPS-014</v>
      </c>
      <c r="C5" s="132" t="s">
        <v>586</v>
      </c>
      <c r="D5" s="129" t="s">
        <v>13</v>
      </c>
      <c r="E5" s="127">
        <v>1</v>
      </c>
      <c r="F5" s="130"/>
      <c r="G5" s="133"/>
    </row>
    <row r="6" spans="1:7" ht="67.5" x14ac:dyDescent="0.25">
      <c r="A6" s="127"/>
      <c r="B6" s="134" t="s">
        <v>453</v>
      </c>
      <c r="C6" s="135" t="s">
        <v>547</v>
      </c>
      <c r="D6" s="129"/>
      <c r="E6" s="127"/>
      <c r="F6" s="130"/>
      <c r="G6" s="130"/>
    </row>
    <row r="7" spans="1:7" x14ac:dyDescent="0.25">
      <c r="A7" s="127"/>
      <c r="B7" s="127"/>
      <c r="C7" s="128"/>
      <c r="D7" s="129"/>
      <c r="E7" s="127"/>
      <c r="F7" s="130"/>
      <c r="G7" s="133"/>
    </row>
    <row r="8" spans="1:7" ht="38.25" x14ac:dyDescent="0.25">
      <c r="A8" s="127">
        <f>A5+0.1</f>
        <v>14.2</v>
      </c>
      <c r="B8" s="131" t="str">
        <f>B5</f>
        <v>EPS-014</v>
      </c>
      <c r="C8" s="132" t="s">
        <v>587</v>
      </c>
      <c r="D8" s="129" t="s">
        <v>13</v>
      </c>
      <c r="E8" s="127">
        <v>1</v>
      </c>
      <c r="F8" s="130"/>
      <c r="G8" s="133"/>
    </row>
    <row r="9" spans="1:7" ht="94.5" x14ac:dyDescent="0.25">
      <c r="A9" s="127"/>
      <c r="B9" s="134" t="s">
        <v>453</v>
      </c>
      <c r="C9" s="135" t="s">
        <v>456</v>
      </c>
      <c r="D9" s="129"/>
      <c r="E9" s="127"/>
      <c r="F9" s="130"/>
      <c r="G9" s="130"/>
    </row>
    <row r="10" spans="1:7" x14ac:dyDescent="0.25">
      <c r="A10" s="127"/>
      <c r="B10" s="127"/>
      <c r="C10" s="128"/>
      <c r="D10" s="129"/>
      <c r="E10" s="136"/>
      <c r="F10" s="130"/>
      <c r="G10" s="130"/>
    </row>
    <row r="11" spans="1:7" ht="38.25" x14ac:dyDescent="0.25">
      <c r="A11" s="127">
        <f>A8+0.1</f>
        <v>14.299999999999999</v>
      </c>
      <c r="B11" s="131" t="str">
        <f>B8</f>
        <v>EPS-014</v>
      </c>
      <c r="C11" s="132" t="s">
        <v>588</v>
      </c>
      <c r="D11" s="129" t="s">
        <v>13</v>
      </c>
      <c r="E11" s="127">
        <v>1</v>
      </c>
      <c r="F11" s="130"/>
      <c r="G11" s="133"/>
    </row>
    <row r="12" spans="1:7" ht="175.5" x14ac:dyDescent="0.25">
      <c r="A12" s="127"/>
      <c r="B12" s="134" t="s">
        <v>453</v>
      </c>
      <c r="C12" s="135" t="s">
        <v>457</v>
      </c>
      <c r="D12" s="129"/>
      <c r="E12" s="127"/>
      <c r="F12" s="130"/>
      <c r="G12" s="130"/>
    </row>
    <row r="13" spans="1:7" x14ac:dyDescent="0.25">
      <c r="A13" s="127"/>
      <c r="B13" s="127"/>
      <c r="C13" s="128"/>
      <c r="D13" s="129"/>
      <c r="E13" s="127"/>
      <c r="F13" s="130"/>
      <c r="G13" s="130"/>
    </row>
    <row r="14" spans="1:7" ht="25.5" x14ac:dyDescent="0.25">
      <c r="A14" s="127">
        <f>A11+0.1</f>
        <v>14.399999999999999</v>
      </c>
      <c r="B14" s="131" t="str">
        <f>B11</f>
        <v>EPS-014</v>
      </c>
      <c r="C14" s="132" t="s">
        <v>589</v>
      </c>
      <c r="D14" s="129" t="s">
        <v>13</v>
      </c>
      <c r="E14" s="127">
        <v>1</v>
      </c>
      <c r="F14" s="130"/>
      <c r="G14" s="133"/>
    </row>
    <row r="15" spans="1:7" ht="108" x14ac:dyDescent="0.25">
      <c r="A15" s="127"/>
      <c r="B15" s="134" t="s">
        <v>453</v>
      </c>
      <c r="C15" s="135" t="s">
        <v>458</v>
      </c>
      <c r="D15" s="129"/>
      <c r="E15" s="127"/>
      <c r="F15" s="130"/>
      <c r="G15" s="130"/>
    </row>
    <row r="16" spans="1:7" x14ac:dyDescent="0.25">
      <c r="A16" s="127"/>
      <c r="B16" s="127"/>
      <c r="C16" s="128"/>
      <c r="D16" s="129"/>
      <c r="E16" s="127"/>
      <c r="F16" s="130"/>
      <c r="G16" s="130"/>
    </row>
    <row r="17" spans="1:7" x14ac:dyDescent="0.25">
      <c r="A17" s="127"/>
      <c r="B17" s="127"/>
      <c r="C17" s="128"/>
      <c r="D17" s="129"/>
      <c r="E17" s="127"/>
      <c r="F17" s="130"/>
      <c r="G17" s="130"/>
    </row>
    <row r="18" spans="1:7" x14ac:dyDescent="0.25">
      <c r="A18" s="127"/>
      <c r="B18" s="127"/>
      <c r="C18" s="128"/>
      <c r="D18" s="129"/>
      <c r="E18" s="127"/>
      <c r="F18" s="130"/>
      <c r="G18" s="130"/>
    </row>
    <row r="19" spans="1:7" x14ac:dyDescent="0.25">
      <c r="A19" s="127"/>
      <c r="B19" s="153"/>
      <c r="C19" s="135"/>
      <c r="D19" s="129"/>
      <c r="E19" s="127"/>
      <c r="F19" s="130"/>
      <c r="G19" s="130"/>
    </row>
    <row r="20" spans="1:7" x14ac:dyDescent="0.25">
      <c r="A20" s="127"/>
      <c r="B20" s="127"/>
      <c r="C20" s="137"/>
      <c r="D20" s="129"/>
      <c r="E20" s="127"/>
      <c r="F20" s="130"/>
      <c r="G20" s="133"/>
    </row>
    <row r="21" spans="1:7" x14ac:dyDescent="0.25">
      <c r="A21" s="139"/>
      <c r="B21" s="139"/>
      <c r="C21" s="228" t="s">
        <v>147</v>
      </c>
      <c r="D21" s="229"/>
      <c r="E21" s="229"/>
      <c r="F21" s="230"/>
      <c r="G21" s="143"/>
    </row>
    <row r="22" spans="1:7" x14ac:dyDescent="0.25">
      <c r="A22" s="234"/>
      <c r="B22" s="235"/>
      <c r="C22" s="235"/>
      <c r="D22" s="235"/>
      <c r="E22" s="235"/>
      <c r="F22" s="235"/>
      <c r="G22" s="236"/>
    </row>
    <row r="23" spans="1:7" x14ac:dyDescent="0.25">
      <c r="A23" s="225" t="s">
        <v>459</v>
      </c>
      <c r="B23" s="226"/>
      <c r="C23" s="226"/>
      <c r="D23" s="226"/>
      <c r="E23" s="226"/>
      <c r="F23" s="226"/>
      <c r="G23" s="227"/>
    </row>
  </sheetData>
  <mergeCells count="4">
    <mergeCell ref="A1:G1"/>
    <mergeCell ref="A22:G22"/>
    <mergeCell ref="A23:G23"/>
    <mergeCell ref="C21:F2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213BA-572C-44CD-AC64-677DFB91BF09}">
  <dimension ref="A1:G20"/>
  <sheetViews>
    <sheetView workbookViewId="0">
      <selection activeCell="J20" sqref="J20"/>
    </sheetView>
  </sheetViews>
  <sheetFormatPr defaultRowHeight="15" x14ac:dyDescent="0.25"/>
  <cols>
    <col min="3" max="3" width="31"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15</v>
      </c>
      <c r="B3" s="122"/>
      <c r="C3" s="123" t="s">
        <v>590</v>
      </c>
      <c r="D3" s="124"/>
      <c r="E3" s="125"/>
      <c r="F3" s="126"/>
      <c r="G3" s="126"/>
    </row>
    <row r="4" spans="1:7" ht="15.75" x14ac:dyDescent="0.25">
      <c r="A4" s="127"/>
      <c r="B4" s="127"/>
      <c r="C4" s="149"/>
      <c r="D4" s="150"/>
      <c r="E4" s="151"/>
      <c r="F4" s="152"/>
      <c r="G4" s="152"/>
    </row>
    <row r="5" spans="1:7" ht="38.25" x14ac:dyDescent="0.25">
      <c r="A5" s="127">
        <f>A3+0.1</f>
        <v>15.1</v>
      </c>
      <c r="B5" s="131" t="str">
        <f>"EPS-0"&amp;A3</f>
        <v>EPS-015</v>
      </c>
      <c r="C5" s="132" t="s">
        <v>591</v>
      </c>
      <c r="D5" s="129" t="s">
        <v>238</v>
      </c>
      <c r="E5" s="127">
        <v>1</v>
      </c>
      <c r="F5" s="130"/>
      <c r="G5" s="133"/>
    </row>
    <row r="6" spans="1:7" ht="67.5" x14ac:dyDescent="0.25">
      <c r="A6" s="127"/>
      <c r="B6" s="134" t="s">
        <v>453</v>
      </c>
      <c r="C6" s="135" t="s">
        <v>547</v>
      </c>
      <c r="D6" s="129"/>
      <c r="E6" s="127"/>
      <c r="F6" s="130"/>
      <c r="G6" s="130"/>
    </row>
    <row r="7" spans="1:7" x14ac:dyDescent="0.25">
      <c r="A7" s="127"/>
      <c r="B7" s="127"/>
      <c r="C7" s="128"/>
      <c r="D7" s="129"/>
      <c r="E7" s="127"/>
      <c r="F7" s="130"/>
      <c r="G7" s="133"/>
    </row>
    <row r="8" spans="1:7" ht="38.25" x14ac:dyDescent="0.25">
      <c r="A8" s="127">
        <f>A5+0.1</f>
        <v>15.2</v>
      </c>
      <c r="B8" s="131" t="str">
        <f>B5</f>
        <v>EPS-015</v>
      </c>
      <c r="C8" s="132" t="s">
        <v>592</v>
      </c>
      <c r="D8" s="129" t="s">
        <v>238</v>
      </c>
      <c r="E8" s="127">
        <v>1</v>
      </c>
      <c r="F8" s="130"/>
      <c r="G8" s="133"/>
    </row>
    <row r="9" spans="1:7" ht="94.5" x14ac:dyDescent="0.25">
      <c r="A9" s="127"/>
      <c r="B9" s="134" t="s">
        <v>453</v>
      </c>
      <c r="C9" s="135" t="s">
        <v>456</v>
      </c>
      <c r="D9" s="129"/>
      <c r="E9" s="127"/>
      <c r="F9" s="130"/>
      <c r="G9" s="130"/>
    </row>
    <row r="10" spans="1:7" x14ac:dyDescent="0.25">
      <c r="A10" s="127"/>
      <c r="B10" s="127"/>
      <c r="C10" s="128"/>
      <c r="D10" s="129"/>
      <c r="E10" s="136"/>
      <c r="F10" s="130"/>
      <c r="G10" s="130"/>
    </row>
    <row r="11" spans="1:7" ht="38.25" x14ac:dyDescent="0.25">
      <c r="A11" s="127">
        <f>A8+0.1</f>
        <v>15.299999999999999</v>
      </c>
      <c r="B11" s="131" t="str">
        <f>B8</f>
        <v>EPS-015</v>
      </c>
      <c r="C11" s="132" t="s">
        <v>593</v>
      </c>
      <c r="D11" s="129" t="s">
        <v>238</v>
      </c>
      <c r="E11" s="127">
        <v>1</v>
      </c>
      <c r="F11" s="130"/>
      <c r="G11" s="133"/>
    </row>
    <row r="12" spans="1:7" ht="175.5" x14ac:dyDescent="0.25">
      <c r="A12" s="127"/>
      <c r="B12" s="134" t="s">
        <v>453</v>
      </c>
      <c r="C12" s="135" t="s">
        <v>457</v>
      </c>
      <c r="D12" s="129"/>
      <c r="E12" s="127"/>
      <c r="F12" s="130"/>
      <c r="G12" s="130"/>
    </row>
    <row r="13" spans="1:7" x14ac:dyDescent="0.25">
      <c r="A13" s="127"/>
      <c r="B13" s="127"/>
      <c r="C13" s="128"/>
      <c r="D13" s="129"/>
      <c r="E13" s="127"/>
      <c r="F13" s="130"/>
      <c r="G13" s="130"/>
    </row>
    <row r="14" spans="1:7" ht="25.5" x14ac:dyDescent="0.25">
      <c r="A14" s="127">
        <f>A11+0.1</f>
        <v>15.399999999999999</v>
      </c>
      <c r="B14" s="131" t="str">
        <f>B11</f>
        <v>EPS-015</v>
      </c>
      <c r="C14" s="132" t="s">
        <v>594</v>
      </c>
      <c r="D14" s="129" t="s">
        <v>13</v>
      </c>
      <c r="E14" s="127">
        <v>1</v>
      </c>
      <c r="F14" s="130"/>
      <c r="G14" s="133"/>
    </row>
    <row r="15" spans="1:7" ht="108" x14ac:dyDescent="0.25">
      <c r="A15" s="127"/>
      <c r="B15" s="134" t="s">
        <v>453</v>
      </c>
      <c r="C15" s="135" t="s">
        <v>458</v>
      </c>
      <c r="D15" s="129"/>
      <c r="E15" s="127"/>
      <c r="F15" s="130"/>
      <c r="G15" s="130"/>
    </row>
    <row r="16" spans="1:7" x14ac:dyDescent="0.25">
      <c r="A16" s="127"/>
      <c r="B16" s="127"/>
      <c r="C16" s="128"/>
      <c r="D16" s="129"/>
      <c r="E16" s="127"/>
      <c r="F16" s="130"/>
      <c r="G16" s="130"/>
    </row>
    <row r="17" spans="1:7" x14ac:dyDescent="0.25">
      <c r="A17" s="127"/>
      <c r="B17" s="127"/>
      <c r="C17" s="137"/>
      <c r="D17" s="129"/>
      <c r="E17" s="127"/>
      <c r="F17" s="130"/>
      <c r="G17" s="133"/>
    </row>
    <row r="18" spans="1:7" x14ac:dyDescent="0.25">
      <c r="A18" s="139"/>
      <c r="B18" s="139"/>
      <c r="C18" s="228" t="s">
        <v>147</v>
      </c>
      <c r="D18" s="229"/>
      <c r="E18" s="229"/>
      <c r="F18" s="230"/>
      <c r="G18" s="143"/>
    </row>
    <row r="19" spans="1:7" x14ac:dyDescent="0.25">
      <c r="A19" s="234"/>
      <c r="B19" s="235"/>
      <c r="C19" s="235"/>
      <c r="D19" s="235"/>
      <c r="E19" s="235"/>
      <c r="F19" s="235"/>
      <c r="G19" s="236"/>
    </row>
    <row r="20" spans="1:7" x14ac:dyDescent="0.25">
      <c r="A20" s="225" t="s">
        <v>459</v>
      </c>
      <c r="B20" s="226"/>
      <c r="C20" s="226"/>
      <c r="D20" s="226"/>
      <c r="E20" s="226"/>
      <c r="F20" s="226"/>
      <c r="G20" s="227"/>
    </row>
  </sheetData>
  <mergeCells count="4">
    <mergeCell ref="A1:G1"/>
    <mergeCell ref="A19:G19"/>
    <mergeCell ref="A20:G20"/>
    <mergeCell ref="C18:F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3B6489-C98C-46DF-9937-9230E6EAF25C}">
  <dimension ref="A1:H112"/>
  <sheetViews>
    <sheetView workbookViewId="0">
      <selection sqref="A1:C1"/>
    </sheetView>
  </sheetViews>
  <sheetFormatPr defaultRowHeight="15" x14ac:dyDescent="0.25"/>
  <cols>
    <col min="1" max="1" width="9" bestFit="1" customWidth="1"/>
    <col min="3" max="3" width="35.140625" bestFit="1" customWidth="1"/>
    <col min="5" max="5" width="9" bestFit="1" customWidth="1"/>
    <col min="6" max="7" width="9.7109375" bestFit="1" customWidth="1"/>
  </cols>
  <sheetData>
    <row r="1" spans="1:8" ht="15.75" thickBot="1" x14ac:dyDescent="0.3">
      <c r="A1" s="170"/>
      <c r="B1" s="170"/>
      <c r="C1" s="170"/>
      <c r="D1" s="21"/>
      <c r="E1" s="21"/>
      <c r="F1" s="22"/>
      <c r="G1" s="22"/>
    </row>
    <row r="2" spans="1:8" ht="16.5" thickBot="1" x14ac:dyDescent="0.3">
      <c r="A2" s="171" t="s">
        <v>0</v>
      </c>
      <c r="B2" s="172"/>
      <c r="C2" s="172"/>
      <c r="D2" s="172"/>
      <c r="E2" s="172"/>
      <c r="F2" s="172"/>
      <c r="G2" s="173"/>
    </row>
    <row r="3" spans="1:8" ht="15.75" thickBot="1" x14ac:dyDescent="0.3">
      <c r="A3" s="198" t="s">
        <v>139</v>
      </c>
      <c r="B3" s="198"/>
      <c r="C3" s="198"/>
      <c r="D3" s="198"/>
      <c r="E3" s="198"/>
      <c r="F3" s="198"/>
      <c r="G3" s="199"/>
      <c r="H3" s="26"/>
    </row>
    <row r="4" spans="1:8" ht="15.75" thickBot="1" x14ac:dyDescent="0.3">
      <c r="A4" s="57" t="s">
        <v>1</v>
      </c>
      <c r="B4" s="58" t="s">
        <v>140</v>
      </c>
      <c r="C4" s="59" t="s">
        <v>141</v>
      </c>
      <c r="D4" s="60" t="s">
        <v>2</v>
      </c>
      <c r="E4" s="61" t="s">
        <v>142</v>
      </c>
      <c r="F4" s="62" t="s">
        <v>3</v>
      </c>
      <c r="G4" s="63" t="s">
        <v>4</v>
      </c>
      <c r="H4" s="26"/>
    </row>
    <row r="5" spans="1:8" ht="16.5" x14ac:dyDescent="0.3">
      <c r="A5" s="36" t="s">
        <v>143</v>
      </c>
      <c r="B5" s="36"/>
      <c r="C5" s="37" t="s">
        <v>150</v>
      </c>
      <c r="D5" s="192"/>
      <c r="E5" s="193"/>
      <c r="F5" s="193"/>
      <c r="G5" s="194"/>
    </row>
    <row r="6" spans="1:8" ht="43.9" customHeight="1" x14ac:dyDescent="0.25">
      <c r="A6" s="204" t="s">
        <v>182</v>
      </c>
      <c r="B6" s="205"/>
      <c r="C6" s="205"/>
      <c r="D6" s="205"/>
      <c r="E6" s="205"/>
      <c r="F6" s="205"/>
      <c r="G6" s="205"/>
      <c r="H6" s="26"/>
    </row>
    <row r="7" spans="1:8" ht="16.5" x14ac:dyDescent="0.25">
      <c r="A7" s="39">
        <v>1.1000000000000001</v>
      </c>
      <c r="B7" s="39"/>
      <c r="C7" s="42" t="s">
        <v>144</v>
      </c>
      <c r="D7" s="43" t="s">
        <v>145</v>
      </c>
      <c r="E7" s="43">
        <v>1</v>
      </c>
      <c r="F7" s="44"/>
      <c r="G7" s="56"/>
    </row>
    <row r="8" spans="1:8" ht="16.5" x14ac:dyDescent="0.3">
      <c r="A8" s="38"/>
      <c r="B8" s="38"/>
      <c r="C8" s="39"/>
      <c r="D8" s="40"/>
      <c r="E8" s="40"/>
      <c r="F8" s="41"/>
      <c r="G8" s="55"/>
    </row>
    <row r="9" spans="1:8" ht="33" x14ac:dyDescent="0.25">
      <c r="A9" s="39">
        <v>1.2</v>
      </c>
      <c r="B9" s="39"/>
      <c r="C9" s="42" t="s">
        <v>151</v>
      </c>
      <c r="D9" s="43" t="s">
        <v>146</v>
      </c>
      <c r="E9" s="43">
        <v>4</v>
      </c>
      <c r="F9" s="44"/>
      <c r="G9" s="56"/>
    </row>
    <row r="10" spans="1:8" ht="16.5" x14ac:dyDescent="0.3">
      <c r="A10" s="38"/>
      <c r="B10" s="38"/>
      <c r="C10" s="39"/>
      <c r="D10" s="40"/>
      <c r="E10" s="45"/>
      <c r="F10" s="41"/>
      <c r="G10" s="55"/>
    </row>
    <row r="11" spans="1:8" ht="19.899999999999999" customHeight="1" x14ac:dyDescent="0.25">
      <c r="A11" s="39">
        <v>1.3</v>
      </c>
      <c r="B11" s="39"/>
      <c r="C11" s="42" t="s">
        <v>152</v>
      </c>
      <c r="D11" s="43" t="s">
        <v>146</v>
      </c>
      <c r="E11" s="43">
        <v>4</v>
      </c>
      <c r="F11" s="44"/>
      <c r="G11" s="56"/>
    </row>
    <row r="12" spans="1:8" ht="16.5" x14ac:dyDescent="0.3">
      <c r="A12" s="38"/>
      <c r="B12" s="38"/>
      <c r="C12" s="39"/>
      <c r="D12" s="40"/>
      <c r="E12" s="40"/>
      <c r="F12" s="41"/>
      <c r="G12" s="55"/>
    </row>
    <row r="13" spans="1:8" ht="16.5" x14ac:dyDescent="0.25">
      <c r="A13" s="39">
        <v>1.4</v>
      </c>
      <c r="B13" s="39"/>
      <c r="C13" s="42" t="s">
        <v>153</v>
      </c>
      <c r="D13" s="43" t="s">
        <v>146</v>
      </c>
      <c r="E13" s="43">
        <v>4</v>
      </c>
      <c r="F13" s="44"/>
      <c r="G13" s="56"/>
    </row>
    <row r="14" spans="1:8" ht="16.5" x14ac:dyDescent="0.3">
      <c r="A14" s="39"/>
      <c r="B14" s="39"/>
      <c r="C14" s="46"/>
      <c r="D14" s="43"/>
      <c r="E14" s="43"/>
      <c r="F14" s="44"/>
      <c r="G14" s="56"/>
    </row>
    <row r="15" spans="1:8" ht="16.5" x14ac:dyDescent="0.25">
      <c r="A15" s="39">
        <v>1.5</v>
      </c>
      <c r="B15" s="39"/>
      <c r="C15" s="42" t="s">
        <v>154</v>
      </c>
      <c r="D15" s="43" t="s">
        <v>146</v>
      </c>
      <c r="E15" s="43">
        <v>4</v>
      </c>
      <c r="F15" s="44"/>
      <c r="G15" s="56"/>
    </row>
    <row r="16" spans="1:8" ht="16.5" x14ac:dyDescent="0.3">
      <c r="A16" s="38"/>
      <c r="B16" s="38"/>
      <c r="C16" s="39"/>
      <c r="D16" s="40"/>
      <c r="E16" s="40"/>
      <c r="F16" s="41"/>
      <c r="G16" s="55"/>
    </row>
    <row r="17" spans="1:7" ht="16.5" x14ac:dyDescent="0.25">
      <c r="A17" s="39">
        <v>1.6</v>
      </c>
      <c r="B17" s="39"/>
      <c r="C17" s="42" t="s">
        <v>155</v>
      </c>
      <c r="D17" s="43" t="s">
        <v>146</v>
      </c>
      <c r="E17" s="43">
        <v>4</v>
      </c>
      <c r="F17" s="44"/>
      <c r="G17" s="56"/>
    </row>
    <row r="18" spans="1:7" ht="17.25" thickBot="1" x14ac:dyDescent="0.35">
      <c r="A18" s="39"/>
      <c r="B18" s="39"/>
      <c r="C18" s="46"/>
      <c r="D18" s="43"/>
      <c r="E18" s="43"/>
      <c r="F18" s="44"/>
      <c r="G18" s="56"/>
    </row>
    <row r="19" spans="1:7" ht="17.25" thickBot="1" x14ac:dyDescent="0.35">
      <c r="A19" s="195" t="s">
        <v>311</v>
      </c>
      <c r="B19" s="196"/>
      <c r="C19" s="196"/>
      <c r="D19" s="196"/>
      <c r="E19" s="196"/>
      <c r="F19" s="197"/>
      <c r="G19" s="65"/>
    </row>
    <row r="20" spans="1:7" ht="17.25" thickBot="1" x14ac:dyDescent="0.35">
      <c r="A20" s="200"/>
      <c r="B20" s="201"/>
      <c r="C20" s="201"/>
      <c r="D20" s="201"/>
      <c r="E20" s="201"/>
      <c r="F20" s="201"/>
      <c r="G20" s="202"/>
    </row>
    <row r="21" spans="1:7" ht="16.5" x14ac:dyDescent="0.3">
      <c r="A21" s="36" t="s">
        <v>148</v>
      </c>
      <c r="B21" s="36"/>
      <c r="C21" s="37" t="s">
        <v>157</v>
      </c>
      <c r="D21" s="192"/>
      <c r="E21" s="193"/>
      <c r="F21" s="193"/>
      <c r="G21" s="194"/>
    </row>
    <row r="22" spans="1:7" ht="43.9" customHeight="1" x14ac:dyDescent="0.25">
      <c r="A22" s="204" t="s">
        <v>182</v>
      </c>
      <c r="B22" s="205"/>
      <c r="C22" s="205"/>
      <c r="D22" s="205"/>
      <c r="E22" s="205"/>
      <c r="F22" s="205"/>
      <c r="G22" s="206"/>
    </row>
    <row r="23" spans="1:7" ht="16.5" x14ac:dyDescent="0.25">
      <c r="A23" s="39">
        <v>2.1</v>
      </c>
      <c r="B23" s="39"/>
      <c r="C23" s="42" t="s">
        <v>144</v>
      </c>
      <c r="D23" s="43" t="s">
        <v>145</v>
      </c>
      <c r="E23" s="43">
        <v>1</v>
      </c>
      <c r="F23" s="44"/>
      <c r="G23" s="56"/>
    </row>
    <row r="24" spans="1:7" ht="16.5" x14ac:dyDescent="0.3">
      <c r="A24" s="38"/>
      <c r="B24" s="38"/>
      <c r="C24" s="39"/>
      <c r="D24" s="40"/>
      <c r="E24" s="40"/>
      <c r="F24" s="41"/>
      <c r="G24" s="55"/>
    </row>
    <row r="25" spans="1:7" ht="33" x14ac:dyDescent="0.25">
      <c r="A25" s="39">
        <v>2.2000000000000002</v>
      </c>
      <c r="B25" s="39"/>
      <c r="C25" s="42" t="s">
        <v>151</v>
      </c>
      <c r="D25" s="43" t="s">
        <v>146</v>
      </c>
      <c r="E25" s="43">
        <v>4</v>
      </c>
      <c r="F25" s="44"/>
      <c r="G25" s="56"/>
    </row>
    <row r="26" spans="1:7" ht="16.5" x14ac:dyDescent="0.3">
      <c r="A26" s="38"/>
      <c r="B26" s="38"/>
      <c r="C26" s="39"/>
      <c r="D26" s="40"/>
      <c r="E26" s="45"/>
      <c r="F26" s="41"/>
      <c r="G26" s="55"/>
    </row>
    <row r="27" spans="1:7" ht="33" x14ac:dyDescent="0.25">
      <c r="A27" s="39">
        <v>2.2999999999999998</v>
      </c>
      <c r="B27" s="39"/>
      <c r="C27" s="42" t="s">
        <v>152</v>
      </c>
      <c r="D27" s="43" t="s">
        <v>146</v>
      </c>
      <c r="E27" s="43">
        <v>4</v>
      </c>
      <c r="F27" s="44"/>
      <c r="G27" s="56"/>
    </row>
    <row r="28" spans="1:7" ht="16.5" x14ac:dyDescent="0.3">
      <c r="A28" s="38"/>
      <c r="B28" s="38"/>
      <c r="C28" s="39"/>
      <c r="D28" s="40"/>
      <c r="E28" s="40"/>
      <c r="F28" s="41"/>
      <c r="G28" s="55"/>
    </row>
    <row r="29" spans="1:7" ht="16.5" x14ac:dyDescent="0.25">
      <c r="A29" s="39">
        <v>2.4</v>
      </c>
      <c r="B29" s="39"/>
      <c r="C29" s="42" t="s">
        <v>153</v>
      </c>
      <c r="D29" s="43" t="s">
        <v>146</v>
      </c>
      <c r="E29" s="43">
        <v>4</v>
      </c>
      <c r="F29" s="44"/>
      <c r="G29" s="56"/>
    </row>
    <row r="30" spans="1:7" ht="16.5" x14ac:dyDescent="0.3">
      <c r="A30" s="39"/>
      <c r="B30" s="39"/>
      <c r="C30" s="46"/>
      <c r="D30" s="43"/>
      <c r="E30" s="43"/>
      <c r="F30" s="44"/>
      <c r="G30" s="56"/>
    </row>
    <row r="31" spans="1:7" ht="16.5" x14ac:dyDescent="0.25">
      <c r="A31" s="39">
        <v>2.5</v>
      </c>
      <c r="B31" s="39"/>
      <c r="C31" s="42" t="s">
        <v>154</v>
      </c>
      <c r="D31" s="43" t="s">
        <v>146</v>
      </c>
      <c r="E31" s="43">
        <v>4</v>
      </c>
      <c r="F31" s="44"/>
      <c r="G31" s="56"/>
    </row>
    <row r="32" spans="1:7" ht="16.5" x14ac:dyDescent="0.3">
      <c r="A32" s="38"/>
      <c r="B32" s="38"/>
      <c r="C32" s="39"/>
      <c r="D32" s="40"/>
      <c r="E32" s="40"/>
      <c r="F32" s="41"/>
      <c r="G32" s="55"/>
    </row>
    <row r="33" spans="1:7" ht="16.5" x14ac:dyDescent="0.25">
      <c r="A33" s="39">
        <v>2.6</v>
      </c>
      <c r="B33" s="39"/>
      <c r="C33" s="42" t="s">
        <v>155</v>
      </c>
      <c r="D33" s="43" t="s">
        <v>146</v>
      </c>
      <c r="E33" s="43">
        <v>4</v>
      </c>
      <c r="F33" s="44"/>
      <c r="G33" s="56"/>
    </row>
    <row r="34" spans="1:7" ht="17.25" thickBot="1" x14ac:dyDescent="0.35">
      <c r="A34" s="39"/>
      <c r="B34" s="39"/>
      <c r="C34" s="46"/>
      <c r="D34" s="43"/>
      <c r="E34" s="43"/>
      <c r="F34" s="44"/>
      <c r="G34" s="56"/>
    </row>
    <row r="35" spans="1:7" ht="17.25" thickBot="1" x14ac:dyDescent="0.35">
      <c r="A35" s="195" t="s">
        <v>312</v>
      </c>
      <c r="B35" s="196"/>
      <c r="C35" s="196"/>
      <c r="D35" s="196"/>
      <c r="E35" s="196"/>
      <c r="F35" s="197"/>
      <c r="G35" s="66"/>
    </row>
    <row r="36" spans="1:7" ht="17.25" thickBot="1" x14ac:dyDescent="0.35">
      <c r="A36" s="200"/>
      <c r="B36" s="201"/>
      <c r="C36" s="201"/>
      <c r="D36" s="201"/>
      <c r="E36" s="201"/>
      <c r="F36" s="201"/>
      <c r="G36" s="202"/>
    </row>
    <row r="109" spans="1:7" ht="16.5" x14ac:dyDescent="0.3">
      <c r="A109" s="47"/>
      <c r="B109" s="48"/>
      <c r="C109" s="49"/>
      <c r="D109" s="50"/>
      <c r="E109" s="50"/>
      <c r="F109" s="51"/>
      <c r="G109" s="53"/>
    </row>
    <row r="110" spans="1:7" ht="16.5" x14ac:dyDescent="0.3">
      <c r="A110" s="48"/>
      <c r="B110" s="48"/>
      <c r="C110" s="49"/>
      <c r="D110" s="50"/>
      <c r="E110" s="50"/>
      <c r="F110" s="51"/>
      <c r="G110" s="53"/>
    </row>
    <row r="111" spans="1:7" ht="16.5" x14ac:dyDescent="0.3">
      <c r="A111" s="48"/>
      <c r="B111" s="48"/>
      <c r="C111" s="49"/>
      <c r="D111" s="50"/>
      <c r="E111" s="50"/>
      <c r="F111" s="51"/>
      <c r="G111" s="53"/>
    </row>
    <row r="112" spans="1:7" ht="16.5" x14ac:dyDescent="0.3">
      <c r="A112" s="203"/>
      <c r="B112" s="203"/>
      <c r="C112" s="203"/>
      <c r="D112" s="203"/>
      <c r="E112" s="203"/>
      <c r="F112" s="203"/>
      <c r="G112" s="203"/>
    </row>
  </sheetData>
  <mergeCells count="12">
    <mergeCell ref="A20:G20"/>
    <mergeCell ref="A36:G36"/>
    <mergeCell ref="A35:F35"/>
    <mergeCell ref="A112:G112"/>
    <mergeCell ref="A6:G6"/>
    <mergeCell ref="A22:G22"/>
    <mergeCell ref="D21:G21"/>
    <mergeCell ref="D5:G5"/>
    <mergeCell ref="A2:G2"/>
    <mergeCell ref="A1:C1"/>
    <mergeCell ref="A19:F19"/>
    <mergeCell ref="A3:G3"/>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9097A-488C-4CF8-955E-05DE5482E083}">
  <dimension ref="A1:G145"/>
  <sheetViews>
    <sheetView workbookViewId="0">
      <selection activeCell="I12" sqref="I12"/>
    </sheetView>
  </sheetViews>
  <sheetFormatPr defaultRowHeight="15" x14ac:dyDescent="0.25"/>
  <cols>
    <col min="2" max="2" width="9.28515625" customWidth="1"/>
    <col min="3" max="3" width="30.85546875" customWidth="1"/>
    <col min="4" max="4" width="12.28515625" customWidth="1"/>
    <col min="5" max="5" width="10.2851562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16</v>
      </c>
      <c r="B3" s="122"/>
      <c r="C3" s="123" t="s">
        <v>595</v>
      </c>
      <c r="D3" s="124"/>
      <c r="E3" s="125"/>
      <c r="F3" s="126"/>
      <c r="G3" s="126"/>
    </row>
    <row r="4" spans="1:7" ht="26.45" customHeight="1" x14ac:dyDescent="0.25">
      <c r="A4" s="127"/>
      <c r="B4" s="127"/>
      <c r="C4" s="149"/>
      <c r="D4" s="150"/>
      <c r="E4" s="151"/>
      <c r="F4" s="152"/>
      <c r="G4" s="152"/>
    </row>
    <row r="5" spans="1:7" ht="25.5" x14ac:dyDescent="0.25">
      <c r="A5" s="127">
        <f>A3+0.1</f>
        <v>16.100000000000001</v>
      </c>
      <c r="B5" s="131" t="str">
        <f>"EPS-0"&amp;A3</f>
        <v>EPS-016</v>
      </c>
      <c r="C5" s="132" t="s">
        <v>596</v>
      </c>
      <c r="D5" s="129" t="s">
        <v>13</v>
      </c>
      <c r="E5" s="127">
        <v>1</v>
      </c>
      <c r="F5" s="157">
        <v>75000</v>
      </c>
      <c r="G5" s="157">
        <f>F5*E5</f>
        <v>75000</v>
      </c>
    </row>
    <row r="6" spans="1:7" ht="108" x14ac:dyDescent="0.25">
      <c r="A6" s="127"/>
      <c r="B6" s="134" t="s">
        <v>453</v>
      </c>
      <c r="C6" s="135" t="s">
        <v>597</v>
      </c>
      <c r="D6" s="129"/>
      <c r="E6" s="127"/>
      <c r="F6" s="157"/>
      <c r="G6" s="157"/>
    </row>
    <row r="7" spans="1:7" x14ac:dyDescent="0.25">
      <c r="A7" s="127"/>
      <c r="B7" s="127"/>
      <c r="C7" s="128"/>
      <c r="D7" s="129"/>
      <c r="E7" s="127"/>
      <c r="F7" s="157"/>
      <c r="G7" s="157"/>
    </row>
    <row r="8" spans="1:7" ht="25.5" x14ac:dyDescent="0.25">
      <c r="A8" s="127">
        <f>A5+0.1</f>
        <v>16.200000000000003</v>
      </c>
      <c r="B8" s="131" t="str">
        <f>B5</f>
        <v>EPS-016</v>
      </c>
      <c r="C8" s="132" t="s">
        <v>598</v>
      </c>
      <c r="D8" s="129" t="s">
        <v>13</v>
      </c>
      <c r="E8" s="127">
        <v>1</v>
      </c>
      <c r="F8" s="157">
        <v>50000</v>
      </c>
      <c r="G8" s="157">
        <f>F8*E8</f>
        <v>50000</v>
      </c>
    </row>
    <row r="9" spans="1:7" ht="108" x14ac:dyDescent="0.25">
      <c r="A9" s="127"/>
      <c r="B9" s="134" t="s">
        <v>453</v>
      </c>
      <c r="C9" s="135" t="s">
        <v>597</v>
      </c>
      <c r="D9" s="129"/>
      <c r="E9" s="127"/>
      <c r="F9" s="157"/>
      <c r="G9" s="157"/>
    </row>
    <row r="10" spans="1:7" x14ac:dyDescent="0.25">
      <c r="A10" s="127"/>
      <c r="B10" s="127"/>
      <c r="C10" s="128"/>
      <c r="D10" s="129"/>
      <c r="E10" s="127"/>
      <c r="F10" s="157"/>
      <c r="G10" s="158"/>
    </row>
    <row r="11" spans="1:7" x14ac:dyDescent="0.25">
      <c r="A11" s="127"/>
      <c r="B11" s="127"/>
      <c r="C11" s="128"/>
      <c r="D11" s="129"/>
      <c r="E11" s="127"/>
      <c r="F11" s="130"/>
      <c r="G11" s="130"/>
    </row>
    <row r="12" spans="1:7" x14ac:dyDescent="0.25">
      <c r="A12" s="127"/>
      <c r="B12" s="127"/>
      <c r="C12" s="128"/>
      <c r="D12" s="129"/>
      <c r="E12" s="127"/>
      <c r="F12" s="130"/>
      <c r="G12" s="130"/>
    </row>
    <row r="13" spans="1:7" x14ac:dyDescent="0.25">
      <c r="A13" s="127"/>
      <c r="B13" s="127"/>
      <c r="C13" s="128"/>
      <c r="D13" s="129"/>
      <c r="E13" s="127"/>
      <c r="F13" s="130"/>
      <c r="G13" s="130"/>
    </row>
    <row r="14" spans="1:7" x14ac:dyDescent="0.25">
      <c r="A14" s="127"/>
      <c r="B14" s="153"/>
      <c r="C14" s="135"/>
      <c r="D14" s="129"/>
      <c r="E14" s="127"/>
      <c r="F14" s="130"/>
      <c r="G14" s="130"/>
    </row>
    <row r="15" spans="1:7" x14ac:dyDescent="0.25">
      <c r="A15" s="127"/>
      <c r="B15" s="127"/>
      <c r="C15" s="137"/>
      <c r="D15" s="129"/>
      <c r="E15" s="127"/>
      <c r="F15" s="130"/>
      <c r="G15" s="133"/>
    </row>
    <row r="16" spans="1:7" x14ac:dyDescent="0.25">
      <c r="A16" s="139"/>
      <c r="B16" s="139"/>
      <c r="C16" s="228" t="s">
        <v>147</v>
      </c>
      <c r="D16" s="229"/>
      <c r="E16" s="229"/>
      <c r="F16" s="230"/>
      <c r="G16" s="143"/>
    </row>
    <row r="17" spans="1:7" x14ac:dyDescent="0.25">
      <c r="A17" s="234"/>
      <c r="B17" s="235"/>
      <c r="C17" s="235"/>
      <c r="D17" s="235"/>
      <c r="E17" s="235"/>
      <c r="F17" s="235"/>
      <c r="G17" s="236"/>
    </row>
    <row r="18" spans="1:7" x14ac:dyDescent="0.25">
      <c r="A18" s="225" t="s">
        <v>459</v>
      </c>
      <c r="B18" s="226"/>
      <c r="C18" s="226"/>
      <c r="D18" s="226"/>
      <c r="E18" s="226"/>
      <c r="F18" s="226"/>
      <c r="G18" s="227"/>
    </row>
    <row r="141" ht="39.6" customHeight="1" x14ac:dyDescent="0.25"/>
    <row r="145" ht="26.45" customHeight="1" x14ac:dyDescent="0.25"/>
  </sheetData>
  <mergeCells count="4">
    <mergeCell ref="A1:G1"/>
    <mergeCell ref="A17:G17"/>
    <mergeCell ref="A18:G18"/>
    <mergeCell ref="C16:F1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29EF-6BFE-47A0-A210-0C6A94BEE9D0}">
  <dimension ref="A1:C25"/>
  <sheetViews>
    <sheetView workbookViewId="0">
      <selection activeCell="E20" sqref="E20"/>
    </sheetView>
  </sheetViews>
  <sheetFormatPr defaultRowHeight="15" x14ac:dyDescent="0.25"/>
  <cols>
    <col min="2" max="2" width="42.5703125" customWidth="1"/>
    <col min="3" max="3" width="15.85546875" customWidth="1"/>
  </cols>
  <sheetData>
    <row r="1" spans="1:3" x14ac:dyDescent="0.25">
      <c r="A1" s="241" t="s">
        <v>0</v>
      </c>
      <c r="B1" s="241"/>
      <c r="C1" s="242"/>
    </row>
    <row r="2" spans="1:3" x14ac:dyDescent="0.25">
      <c r="A2" s="241" t="s">
        <v>599</v>
      </c>
      <c r="B2" s="241"/>
      <c r="C2" s="242"/>
    </row>
    <row r="3" spans="1:3" x14ac:dyDescent="0.25">
      <c r="A3" s="243" t="s">
        <v>600</v>
      </c>
      <c r="B3" s="243"/>
      <c r="C3" s="242"/>
    </row>
    <row r="4" spans="1:3" x14ac:dyDescent="0.25">
      <c r="A4" s="244" t="s">
        <v>620</v>
      </c>
      <c r="B4" s="244"/>
      <c r="C4" s="242"/>
    </row>
    <row r="5" spans="1:3" x14ac:dyDescent="0.25">
      <c r="A5" s="245" t="s">
        <v>601</v>
      </c>
      <c r="B5" s="245"/>
      <c r="C5" s="242"/>
    </row>
    <row r="6" spans="1:3" x14ac:dyDescent="0.25">
      <c r="A6" s="162" t="s">
        <v>602</v>
      </c>
      <c r="B6" s="162" t="s">
        <v>184</v>
      </c>
      <c r="C6" s="163" t="s">
        <v>4</v>
      </c>
    </row>
    <row r="7" spans="1:3" x14ac:dyDescent="0.25">
      <c r="A7" s="164" t="s">
        <v>451</v>
      </c>
      <c r="B7" s="165"/>
      <c r="C7" s="165"/>
    </row>
    <row r="8" spans="1:3" x14ac:dyDescent="0.25">
      <c r="A8" s="166" t="s">
        <v>143</v>
      </c>
      <c r="B8" s="167" t="s">
        <v>452</v>
      </c>
      <c r="C8" s="168" t="s">
        <v>603</v>
      </c>
    </row>
    <row r="9" spans="1:3" x14ac:dyDescent="0.25">
      <c r="A9" s="166" t="s">
        <v>148</v>
      </c>
      <c r="B9" s="167" t="s">
        <v>604</v>
      </c>
      <c r="C9" s="168" t="s">
        <v>603</v>
      </c>
    </row>
    <row r="10" spans="1:3" x14ac:dyDescent="0.25">
      <c r="A10" s="166" t="s">
        <v>149</v>
      </c>
      <c r="B10" s="167" t="s">
        <v>466</v>
      </c>
      <c r="C10" s="168" t="s">
        <v>603</v>
      </c>
    </row>
    <row r="11" spans="1:3" x14ac:dyDescent="0.25">
      <c r="A11" s="166" t="s">
        <v>156</v>
      </c>
      <c r="B11" s="167" t="s">
        <v>474</v>
      </c>
      <c r="C11" s="168" t="s">
        <v>603</v>
      </c>
    </row>
    <row r="12" spans="1:3" x14ac:dyDescent="0.25">
      <c r="A12" s="166" t="s">
        <v>158</v>
      </c>
      <c r="B12" s="167" t="s">
        <v>496</v>
      </c>
      <c r="C12" s="168" t="s">
        <v>603</v>
      </c>
    </row>
    <row r="13" spans="1:3" x14ac:dyDescent="0.25">
      <c r="A13" s="166" t="s">
        <v>162</v>
      </c>
      <c r="B13" s="167" t="s">
        <v>515</v>
      </c>
      <c r="C13" s="168" t="s">
        <v>603</v>
      </c>
    </row>
    <row r="14" spans="1:3" x14ac:dyDescent="0.25">
      <c r="A14" s="166" t="s">
        <v>163</v>
      </c>
      <c r="B14" s="167" t="s">
        <v>199</v>
      </c>
      <c r="C14" s="168" t="s">
        <v>603</v>
      </c>
    </row>
    <row r="15" spans="1:3" x14ac:dyDescent="0.25">
      <c r="A15" s="166" t="s">
        <v>169</v>
      </c>
      <c r="B15" s="167" t="s">
        <v>543</v>
      </c>
      <c r="C15" s="168" t="s">
        <v>603</v>
      </c>
    </row>
    <row r="16" spans="1:3" x14ac:dyDescent="0.25">
      <c r="A16" s="166" t="s">
        <v>174</v>
      </c>
      <c r="B16" s="167" t="s">
        <v>550</v>
      </c>
      <c r="C16" s="168" t="s">
        <v>603</v>
      </c>
    </row>
    <row r="17" spans="1:3" x14ac:dyDescent="0.25">
      <c r="A17" s="166" t="s">
        <v>605</v>
      </c>
      <c r="B17" s="167" t="s">
        <v>555</v>
      </c>
      <c r="C17" s="168" t="s">
        <v>603</v>
      </c>
    </row>
    <row r="18" spans="1:3" x14ac:dyDescent="0.25">
      <c r="A18" s="166" t="s">
        <v>606</v>
      </c>
      <c r="B18" s="167" t="s">
        <v>560</v>
      </c>
      <c r="C18" s="168" t="s">
        <v>603</v>
      </c>
    </row>
    <row r="19" spans="1:3" x14ac:dyDescent="0.25">
      <c r="A19" s="166" t="s">
        <v>607</v>
      </c>
      <c r="B19" s="167" t="s">
        <v>575</v>
      </c>
      <c r="C19" s="168" t="s">
        <v>603</v>
      </c>
    </row>
    <row r="20" spans="1:3" x14ac:dyDescent="0.25">
      <c r="A20" s="166" t="s">
        <v>608</v>
      </c>
      <c r="B20" s="167" t="s">
        <v>580</v>
      </c>
      <c r="C20" s="168" t="s">
        <v>603</v>
      </c>
    </row>
    <row r="21" spans="1:3" x14ac:dyDescent="0.25">
      <c r="A21" s="166" t="s">
        <v>609</v>
      </c>
      <c r="B21" s="167" t="s">
        <v>585</v>
      </c>
      <c r="C21" s="168" t="s">
        <v>603</v>
      </c>
    </row>
    <row r="22" spans="1:3" x14ac:dyDescent="0.25">
      <c r="A22" s="166" t="s">
        <v>610</v>
      </c>
      <c r="B22" s="167" t="s">
        <v>590</v>
      </c>
      <c r="C22" s="168" t="s">
        <v>603</v>
      </c>
    </row>
    <row r="23" spans="1:3" x14ac:dyDescent="0.25">
      <c r="A23" s="166" t="s">
        <v>611</v>
      </c>
      <c r="B23" s="167" t="s">
        <v>595</v>
      </c>
      <c r="C23" s="168" t="s">
        <v>603</v>
      </c>
    </row>
    <row r="24" spans="1:3" ht="15.75" thickBot="1" x14ac:dyDescent="0.3">
      <c r="A24" s="159"/>
      <c r="B24" s="160" t="s">
        <v>612</v>
      </c>
      <c r="C24" s="161" t="s">
        <v>603</v>
      </c>
    </row>
    <row r="25" spans="1:3" ht="15.75" thickTop="1" x14ac:dyDescent="0.25"/>
  </sheetData>
  <mergeCells count="6">
    <mergeCell ref="A1:B1"/>
    <mergeCell ref="C1:C5"/>
    <mergeCell ref="A2:B2"/>
    <mergeCell ref="A3:B3"/>
    <mergeCell ref="A4:B4"/>
    <mergeCell ref="A5:B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2CE6-DD3D-4EC0-A0DE-B1AA2B0B2549}">
  <dimension ref="A1:G168"/>
  <sheetViews>
    <sheetView workbookViewId="0">
      <selection sqref="A1:C1"/>
    </sheetView>
  </sheetViews>
  <sheetFormatPr defaultRowHeight="15" x14ac:dyDescent="0.25"/>
  <cols>
    <col min="2" max="2" width="32.140625" customWidth="1"/>
    <col min="3" max="3" width="7.42578125" bestFit="1" customWidth="1"/>
    <col min="4" max="4" width="6.5703125" bestFit="1" customWidth="1"/>
    <col min="5" max="5" width="8" bestFit="1" customWidth="1"/>
    <col min="6" max="6" width="12.7109375" customWidth="1"/>
  </cols>
  <sheetData>
    <row r="1" spans="1:7" ht="15.75" thickBot="1" x14ac:dyDescent="0.3">
      <c r="A1" s="170"/>
      <c r="B1" s="170"/>
      <c r="C1" s="170"/>
      <c r="D1" s="21"/>
      <c r="E1" s="21"/>
      <c r="F1" s="10"/>
    </row>
    <row r="2" spans="1:7" ht="16.5" thickBot="1" x14ac:dyDescent="0.3">
      <c r="A2" s="69" t="s">
        <v>0</v>
      </c>
      <c r="B2" s="70"/>
      <c r="C2" s="70"/>
      <c r="D2" s="70"/>
      <c r="E2" s="71"/>
      <c r="G2" s="26"/>
    </row>
    <row r="3" spans="1:7" ht="15.75" thickBot="1" x14ac:dyDescent="0.3">
      <c r="A3" s="271" t="s">
        <v>189</v>
      </c>
      <c r="B3" s="272"/>
      <c r="C3" s="272"/>
      <c r="D3" s="272"/>
      <c r="E3" s="272"/>
      <c r="F3" s="273"/>
    </row>
    <row r="4" spans="1:7" ht="15.75" thickBot="1" x14ac:dyDescent="0.3">
      <c r="A4" s="2">
        <v>2</v>
      </c>
      <c r="B4" s="268" t="s">
        <v>190</v>
      </c>
      <c r="C4" s="269"/>
      <c r="D4" s="269"/>
      <c r="E4" s="269"/>
      <c r="F4" s="270"/>
    </row>
    <row r="5" spans="1:7" ht="15.75" thickBot="1" x14ac:dyDescent="0.3">
      <c r="A5" s="2" t="s">
        <v>1</v>
      </c>
      <c r="B5" s="72" t="s">
        <v>141</v>
      </c>
      <c r="C5" s="3" t="s">
        <v>191</v>
      </c>
      <c r="D5" s="3" t="s">
        <v>192</v>
      </c>
      <c r="E5" s="3" t="s">
        <v>193</v>
      </c>
      <c r="F5" s="3" t="s">
        <v>194</v>
      </c>
    </row>
    <row r="6" spans="1:7" x14ac:dyDescent="0.25">
      <c r="A6" s="9">
        <v>2.1</v>
      </c>
      <c r="B6" s="101" t="s">
        <v>195</v>
      </c>
      <c r="C6" s="93" t="s">
        <v>196</v>
      </c>
      <c r="D6" s="93" t="s">
        <v>197</v>
      </c>
      <c r="E6" s="93"/>
      <c r="F6" s="11"/>
    </row>
    <row r="7" spans="1:7" x14ac:dyDescent="0.25">
      <c r="A7" s="99">
        <v>2.2000000000000002</v>
      </c>
      <c r="B7" s="100" t="s">
        <v>198</v>
      </c>
      <c r="C7" s="97">
        <v>1</v>
      </c>
      <c r="D7" s="96" t="s">
        <v>13</v>
      </c>
      <c r="E7" s="11"/>
      <c r="F7" s="97"/>
    </row>
    <row r="8" spans="1:7" x14ac:dyDescent="0.25">
      <c r="A8" s="99">
        <v>2.2999999999999998</v>
      </c>
      <c r="B8" s="101" t="s">
        <v>199</v>
      </c>
      <c r="C8" s="97" t="s">
        <v>200</v>
      </c>
      <c r="D8" s="96">
        <v>20</v>
      </c>
      <c r="E8" s="99"/>
      <c r="F8" s="97"/>
    </row>
    <row r="9" spans="1:7" x14ac:dyDescent="0.25">
      <c r="A9" s="99">
        <v>2.4</v>
      </c>
      <c r="B9" s="100" t="s">
        <v>201</v>
      </c>
      <c r="C9" s="11" t="s">
        <v>40</v>
      </c>
      <c r="D9" s="11">
        <v>1</v>
      </c>
      <c r="E9" s="99" t="s">
        <v>202</v>
      </c>
      <c r="F9" s="96" t="s">
        <v>203</v>
      </c>
    </row>
    <row r="10" spans="1:7" ht="25.5" x14ac:dyDescent="0.25">
      <c r="A10" s="99">
        <v>2.5</v>
      </c>
      <c r="B10" s="101" t="s">
        <v>204</v>
      </c>
      <c r="C10" s="97" t="s">
        <v>200</v>
      </c>
      <c r="D10" s="97">
        <v>50</v>
      </c>
      <c r="E10" s="97" t="s">
        <v>205</v>
      </c>
      <c r="F10" s="96"/>
    </row>
    <row r="11" spans="1:7" ht="26.25" thickBot="1" x14ac:dyDescent="0.3">
      <c r="A11" s="92">
        <v>2.6</v>
      </c>
      <c r="B11" s="98" t="s">
        <v>206</v>
      </c>
      <c r="C11" s="6" t="s">
        <v>200</v>
      </c>
      <c r="D11" s="6">
        <v>50</v>
      </c>
      <c r="E11" s="6" t="s">
        <v>205</v>
      </c>
      <c r="F11" s="6"/>
    </row>
    <row r="12" spans="1:7" ht="15.75" thickBot="1" x14ac:dyDescent="0.3">
      <c r="A12" s="251"/>
      <c r="B12" s="252"/>
      <c r="C12" s="252"/>
      <c r="D12" s="252"/>
      <c r="E12" s="252"/>
      <c r="F12" s="253"/>
    </row>
    <row r="13" spans="1:7" ht="15.75" thickBot="1" x14ac:dyDescent="0.3">
      <c r="A13" s="2">
        <v>3</v>
      </c>
      <c r="B13" s="72" t="s">
        <v>207</v>
      </c>
      <c r="C13" s="254"/>
      <c r="D13" s="255"/>
      <c r="E13" s="255"/>
      <c r="F13" s="256"/>
    </row>
    <row r="14" spans="1:7" ht="26.25" thickBot="1" x14ac:dyDescent="0.3">
      <c r="A14" s="8">
        <v>3.1</v>
      </c>
      <c r="B14" s="12" t="s">
        <v>208</v>
      </c>
      <c r="C14" s="6" t="s">
        <v>200</v>
      </c>
      <c r="D14" s="6">
        <v>10</v>
      </c>
      <c r="E14" s="6"/>
      <c r="F14" s="6"/>
    </row>
    <row r="15" spans="1:7" ht="15.75" thickBot="1" x14ac:dyDescent="0.3">
      <c r="A15" s="251"/>
      <c r="B15" s="252"/>
      <c r="C15" s="252"/>
      <c r="D15" s="252"/>
      <c r="E15" s="252"/>
      <c r="F15" s="253"/>
    </row>
    <row r="16" spans="1:7" ht="15.75" thickBot="1" x14ac:dyDescent="0.3">
      <c r="A16" s="2">
        <v>4</v>
      </c>
      <c r="B16" s="72" t="s">
        <v>209</v>
      </c>
      <c r="C16" s="254"/>
      <c r="D16" s="255"/>
      <c r="E16" s="255"/>
      <c r="F16" s="256"/>
    </row>
    <row r="17" spans="1:6" ht="15.75" thickBot="1" x14ac:dyDescent="0.3">
      <c r="A17" s="8">
        <v>4.0999999999999996</v>
      </c>
      <c r="B17" s="12" t="s">
        <v>210</v>
      </c>
      <c r="C17" s="6" t="s">
        <v>186</v>
      </c>
      <c r="D17" s="6">
        <v>60</v>
      </c>
      <c r="E17" s="6"/>
      <c r="F17" s="6"/>
    </row>
    <row r="18" spans="1:6" ht="15.75" thickBot="1" x14ac:dyDescent="0.3">
      <c r="A18" s="251"/>
      <c r="B18" s="252"/>
      <c r="C18" s="252"/>
      <c r="D18" s="252"/>
      <c r="E18" s="252"/>
      <c r="F18" s="253"/>
    </row>
    <row r="19" spans="1:6" ht="15.75" thickBot="1" x14ac:dyDescent="0.3">
      <c r="A19" s="2">
        <v>5</v>
      </c>
      <c r="B19" s="72" t="s">
        <v>211</v>
      </c>
      <c r="C19" s="254"/>
      <c r="D19" s="255"/>
      <c r="E19" s="255"/>
      <c r="F19" s="256"/>
    </row>
    <row r="20" spans="1:6" ht="25.5" x14ac:dyDescent="0.25">
      <c r="A20" s="9">
        <v>5.0999999999999996</v>
      </c>
      <c r="B20" s="105" t="s">
        <v>212</v>
      </c>
      <c r="C20" s="93" t="s">
        <v>196</v>
      </c>
      <c r="D20" s="11">
        <v>6</v>
      </c>
      <c r="E20" s="11" t="s">
        <v>205</v>
      </c>
      <c r="F20" s="93"/>
    </row>
    <row r="21" spans="1:6" x14ac:dyDescent="0.25">
      <c r="A21" s="97">
        <v>5.2</v>
      </c>
      <c r="B21" s="101" t="s">
        <v>213</v>
      </c>
      <c r="C21" s="97" t="s">
        <v>196</v>
      </c>
      <c r="D21" s="97">
        <v>30</v>
      </c>
      <c r="E21" s="97"/>
      <c r="F21" s="11"/>
    </row>
    <row r="22" spans="1:6" ht="15.75" thickBot="1" x14ac:dyDescent="0.3">
      <c r="A22" s="8">
        <v>5.3</v>
      </c>
      <c r="B22" s="98" t="s">
        <v>214</v>
      </c>
      <c r="C22" s="6" t="s">
        <v>186</v>
      </c>
      <c r="D22" s="92">
        <v>200</v>
      </c>
      <c r="E22" s="6"/>
      <c r="F22" s="92"/>
    </row>
    <row r="23" spans="1:6" ht="15.75" thickBot="1" x14ac:dyDescent="0.3">
      <c r="A23" s="251"/>
      <c r="B23" s="252"/>
      <c r="C23" s="252"/>
      <c r="D23" s="252"/>
      <c r="E23" s="252"/>
      <c r="F23" s="253"/>
    </row>
    <row r="24" spans="1:6" ht="15.75" thickBot="1" x14ac:dyDescent="0.3">
      <c r="A24" s="2">
        <v>6</v>
      </c>
      <c r="B24" s="72" t="s">
        <v>215</v>
      </c>
      <c r="C24" s="254"/>
      <c r="D24" s="255"/>
      <c r="E24" s="255"/>
      <c r="F24" s="256"/>
    </row>
    <row r="25" spans="1:6" ht="25.5" x14ac:dyDescent="0.25">
      <c r="A25" s="93">
        <v>6.1</v>
      </c>
      <c r="B25" s="101" t="s">
        <v>216</v>
      </c>
      <c r="C25" s="11" t="s">
        <v>200</v>
      </c>
      <c r="D25" s="11">
        <v>4</v>
      </c>
      <c r="E25" s="93"/>
      <c r="F25" s="93"/>
    </row>
    <row r="26" spans="1:6" ht="26.25" thickBot="1" x14ac:dyDescent="0.3">
      <c r="A26" s="8">
        <v>6.2</v>
      </c>
      <c r="B26" s="98" t="s">
        <v>217</v>
      </c>
      <c r="C26" s="92" t="s">
        <v>200</v>
      </c>
      <c r="D26" s="92">
        <v>12</v>
      </c>
      <c r="E26" s="6"/>
      <c r="F26" s="6"/>
    </row>
    <row r="27" spans="1:6" ht="15.75" thickBot="1" x14ac:dyDescent="0.3">
      <c r="A27" s="251"/>
      <c r="B27" s="252"/>
      <c r="C27" s="252"/>
      <c r="D27" s="252"/>
      <c r="E27" s="252"/>
      <c r="F27" s="253"/>
    </row>
    <row r="28" spans="1:6" ht="15.75" thickBot="1" x14ac:dyDescent="0.3">
      <c r="A28" s="2">
        <v>7</v>
      </c>
      <c r="B28" s="72" t="s">
        <v>218</v>
      </c>
      <c r="C28" s="254"/>
      <c r="D28" s="255"/>
      <c r="E28" s="255"/>
      <c r="F28" s="256"/>
    </row>
    <row r="29" spans="1:6" ht="26.25" thickBot="1" x14ac:dyDescent="0.3">
      <c r="A29" s="8">
        <v>7.1</v>
      </c>
      <c r="B29" s="12" t="s">
        <v>219</v>
      </c>
      <c r="C29" s="6" t="s">
        <v>196</v>
      </c>
      <c r="D29" s="6">
        <v>40</v>
      </c>
      <c r="E29" s="6"/>
      <c r="F29" s="6"/>
    </row>
    <row r="30" spans="1:6" ht="15.75" thickBot="1" x14ac:dyDescent="0.3">
      <c r="A30" s="251"/>
      <c r="B30" s="252"/>
      <c r="C30" s="252"/>
      <c r="D30" s="252"/>
      <c r="E30" s="252"/>
      <c r="F30" s="253"/>
    </row>
    <row r="31" spans="1:6" ht="15.75" thickBot="1" x14ac:dyDescent="0.3">
      <c r="A31" s="2">
        <v>8</v>
      </c>
      <c r="B31" s="72" t="s">
        <v>220</v>
      </c>
      <c r="C31" s="254"/>
      <c r="D31" s="255"/>
      <c r="E31" s="255"/>
      <c r="F31" s="256"/>
    </row>
    <row r="32" spans="1:6" ht="25.5" x14ac:dyDescent="0.25">
      <c r="A32" s="9">
        <v>8.1</v>
      </c>
      <c r="B32" s="105" t="s">
        <v>221</v>
      </c>
      <c r="C32" s="93" t="s">
        <v>222</v>
      </c>
      <c r="D32" s="11">
        <v>1</v>
      </c>
      <c r="E32" s="11">
        <v>6000</v>
      </c>
      <c r="F32" s="93" t="s">
        <v>223</v>
      </c>
    </row>
    <row r="33" spans="1:6" ht="77.25" thickBot="1" x14ac:dyDescent="0.3">
      <c r="A33" s="92">
        <v>8.1999999999999993</v>
      </c>
      <c r="B33" s="12" t="s">
        <v>224</v>
      </c>
      <c r="C33" s="6" t="s">
        <v>13</v>
      </c>
      <c r="D33" s="92">
        <v>1</v>
      </c>
      <c r="E33" s="92"/>
      <c r="F33" s="6"/>
    </row>
    <row r="34" spans="1:6" ht="15.75" thickBot="1" x14ac:dyDescent="0.3">
      <c r="A34" s="254"/>
      <c r="B34" s="255"/>
      <c r="C34" s="255"/>
      <c r="D34" s="255"/>
      <c r="E34" s="255"/>
      <c r="F34" s="256"/>
    </row>
    <row r="35" spans="1:6" ht="15.75" thickBot="1" x14ac:dyDescent="0.3">
      <c r="A35" s="2">
        <v>9</v>
      </c>
      <c r="B35" s="72" t="s">
        <v>225</v>
      </c>
      <c r="C35" s="254"/>
      <c r="D35" s="255"/>
      <c r="E35" s="255"/>
      <c r="F35" s="256"/>
    </row>
    <row r="36" spans="1:6" ht="15.75" thickBot="1" x14ac:dyDescent="0.3">
      <c r="A36" s="8">
        <v>9.1</v>
      </c>
      <c r="B36" s="12" t="s">
        <v>226</v>
      </c>
      <c r="C36" s="6" t="s">
        <v>227</v>
      </c>
      <c r="D36" s="6">
        <v>1</v>
      </c>
      <c r="E36" s="6">
        <v>6000</v>
      </c>
      <c r="F36" s="6" t="s">
        <v>223</v>
      </c>
    </row>
    <row r="37" spans="1:6" ht="15.75" thickBot="1" x14ac:dyDescent="0.3">
      <c r="A37" s="251"/>
      <c r="B37" s="252"/>
      <c r="C37" s="252"/>
      <c r="D37" s="252"/>
      <c r="E37" s="252"/>
      <c r="F37" s="253"/>
    </row>
    <row r="38" spans="1:6" ht="15.75" thickBot="1" x14ac:dyDescent="0.3">
      <c r="A38" s="2">
        <v>10</v>
      </c>
      <c r="B38" s="72" t="s">
        <v>228</v>
      </c>
      <c r="C38" s="254"/>
      <c r="D38" s="255"/>
      <c r="E38" s="255"/>
      <c r="F38" s="256"/>
    </row>
    <row r="39" spans="1:6" ht="15.75" thickBot="1" x14ac:dyDescent="0.3">
      <c r="A39" s="8">
        <v>10.1</v>
      </c>
      <c r="B39" s="12" t="s">
        <v>229</v>
      </c>
      <c r="C39" s="6" t="s">
        <v>200</v>
      </c>
      <c r="D39" s="6">
        <v>4</v>
      </c>
      <c r="E39" s="6"/>
      <c r="F39" s="6"/>
    </row>
    <row r="40" spans="1:6" ht="15.75" thickBot="1" x14ac:dyDescent="0.3">
      <c r="A40" s="251"/>
      <c r="B40" s="252"/>
      <c r="C40" s="252"/>
      <c r="D40" s="252"/>
      <c r="E40" s="252"/>
      <c r="F40" s="253"/>
    </row>
    <row r="41" spans="1:6" ht="15.75" thickBot="1" x14ac:dyDescent="0.3">
      <c r="A41" s="2">
        <v>11</v>
      </c>
      <c r="B41" s="72" t="s">
        <v>210</v>
      </c>
      <c r="C41" s="254"/>
      <c r="D41" s="255"/>
      <c r="E41" s="255"/>
      <c r="F41" s="256"/>
    </row>
    <row r="42" spans="1:6" ht="15.75" thickBot="1" x14ac:dyDescent="0.3">
      <c r="A42" s="8">
        <v>11.1</v>
      </c>
      <c r="B42" s="12" t="s">
        <v>230</v>
      </c>
      <c r="C42" s="6" t="s">
        <v>186</v>
      </c>
      <c r="D42" s="6">
        <v>12</v>
      </c>
      <c r="E42" s="6"/>
      <c r="F42" s="6"/>
    </row>
    <row r="43" spans="1:6" ht="15.75" thickBot="1" x14ac:dyDescent="0.3">
      <c r="A43" s="8">
        <v>11.2</v>
      </c>
      <c r="B43" s="12" t="s">
        <v>231</v>
      </c>
      <c r="C43" s="6" t="s">
        <v>186</v>
      </c>
      <c r="D43" s="6">
        <v>40</v>
      </c>
      <c r="E43" s="6"/>
      <c r="F43" s="6"/>
    </row>
    <row r="44" spans="1:6" ht="15.75" thickBot="1" x14ac:dyDescent="0.3">
      <c r="A44" s="251"/>
      <c r="B44" s="252"/>
      <c r="C44" s="252"/>
      <c r="D44" s="252"/>
      <c r="E44" s="252"/>
      <c r="F44" s="253"/>
    </row>
    <row r="45" spans="1:6" ht="15.75" thickBot="1" x14ac:dyDescent="0.3">
      <c r="A45" s="2">
        <v>12</v>
      </c>
      <c r="B45" s="72" t="s">
        <v>232</v>
      </c>
      <c r="C45" s="254"/>
      <c r="D45" s="255"/>
      <c r="E45" s="255"/>
      <c r="F45" s="256"/>
    </row>
    <row r="46" spans="1:6" ht="15.75" thickBot="1" x14ac:dyDescent="0.3">
      <c r="A46" s="8">
        <v>12.1</v>
      </c>
      <c r="B46" s="12" t="s">
        <v>233</v>
      </c>
      <c r="C46" s="6" t="s">
        <v>196</v>
      </c>
      <c r="D46" s="6">
        <v>100</v>
      </c>
      <c r="E46" s="6"/>
      <c r="F46" s="6"/>
    </row>
    <row r="47" spans="1:6" ht="15.75" thickBot="1" x14ac:dyDescent="0.3">
      <c r="A47" s="8">
        <v>12.2</v>
      </c>
      <c r="B47" s="12" t="s">
        <v>213</v>
      </c>
      <c r="C47" s="6" t="s">
        <v>196</v>
      </c>
      <c r="D47" s="6">
        <v>30</v>
      </c>
      <c r="E47" s="6"/>
      <c r="F47" s="6"/>
    </row>
    <row r="48" spans="1:6" ht="15.75" thickBot="1" x14ac:dyDescent="0.3">
      <c r="A48" s="251"/>
      <c r="B48" s="252"/>
      <c r="C48" s="252"/>
      <c r="D48" s="252"/>
      <c r="E48" s="252"/>
      <c r="F48" s="253"/>
    </row>
    <row r="49" spans="1:6" ht="15.75" thickBot="1" x14ac:dyDescent="0.3">
      <c r="A49" s="2">
        <v>13</v>
      </c>
      <c r="B49" s="72" t="s">
        <v>234</v>
      </c>
      <c r="C49" s="254"/>
      <c r="D49" s="255"/>
      <c r="E49" s="255"/>
      <c r="F49" s="256"/>
    </row>
    <row r="50" spans="1:6" x14ac:dyDescent="0.25">
      <c r="A50" s="93">
        <v>13.1</v>
      </c>
      <c r="B50" s="105" t="s">
        <v>235</v>
      </c>
      <c r="C50" s="93" t="s">
        <v>186</v>
      </c>
      <c r="D50" s="11">
        <v>150</v>
      </c>
      <c r="E50" s="93"/>
      <c r="F50" s="11"/>
    </row>
    <row r="51" spans="1:6" x14ac:dyDescent="0.25">
      <c r="A51" s="96">
        <v>13.2</v>
      </c>
      <c r="B51" s="101" t="s">
        <v>236</v>
      </c>
      <c r="C51" s="11" t="s">
        <v>186</v>
      </c>
      <c r="D51" s="97">
        <v>200</v>
      </c>
      <c r="E51" s="96"/>
      <c r="F51" s="97"/>
    </row>
    <row r="52" spans="1:6" ht="26.25" thickBot="1" x14ac:dyDescent="0.3">
      <c r="A52" s="8">
        <v>13.3</v>
      </c>
      <c r="B52" s="98" t="s">
        <v>237</v>
      </c>
      <c r="C52" s="92" t="s">
        <v>238</v>
      </c>
      <c r="D52" s="6">
        <v>12</v>
      </c>
      <c r="E52" s="6"/>
      <c r="F52" s="6"/>
    </row>
    <row r="53" spans="1:6" ht="15.75" thickBot="1" x14ac:dyDescent="0.3">
      <c r="A53" s="251"/>
      <c r="B53" s="252"/>
      <c r="C53" s="252"/>
      <c r="D53" s="252"/>
      <c r="E53" s="252"/>
      <c r="F53" s="253"/>
    </row>
    <row r="54" spans="1:6" ht="15.75" thickBot="1" x14ac:dyDescent="0.3">
      <c r="A54" s="2">
        <v>14</v>
      </c>
      <c r="B54" s="72" t="s">
        <v>239</v>
      </c>
      <c r="C54" s="254"/>
      <c r="D54" s="255"/>
      <c r="E54" s="255"/>
      <c r="F54" s="256"/>
    </row>
    <row r="55" spans="1:6" ht="15.75" thickBot="1" x14ac:dyDescent="0.3">
      <c r="A55" s="8">
        <v>14.1</v>
      </c>
      <c r="B55" s="12" t="s">
        <v>240</v>
      </c>
      <c r="C55" s="6" t="s">
        <v>241</v>
      </c>
      <c r="D55" s="6">
        <v>12</v>
      </c>
      <c r="E55" s="6"/>
      <c r="F55" s="6"/>
    </row>
    <row r="56" spans="1:6" ht="15.75" thickBot="1" x14ac:dyDescent="0.3">
      <c r="A56" s="251"/>
      <c r="B56" s="252"/>
      <c r="C56" s="252"/>
      <c r="D56" s="252"/>
      <c r="E56" s="252"/>
      <c r="F56" s="253"/>
    </row>
    <row r="57" spans="1:6" ht="15.75" thickBot="1" x14ac:dyDescent="0.3">
      <c r="A57" s="2">
        <v>15</v>
      </c>
      <c r="B57" s="72" t="s">
        <v>242</v>
      </c>
      <c r="C57" s="254"/>
      <c r="D57" s="255"/>
      <c r="E57" s="255"/>
      <c r="F57" s="256"/>
    </row>
    <row r="58" spans="1:6" x14ac:dyDescent="0.25">
      <c r="A58" s="9">
        <v>15.1</v>
      </c>
      <c r="B58" s="105" t="s">
        <v>243</v>
      </c>
      <c r="C58" s="93" t="s">
        <v>241</v>
      </c>
      <c r="D58" s="93">
        <v>4</v>
      </c>
      <c r="E58" s="106"/>
      <c r="F58" s="93"/>
    </row>
    <row r="59" spans="1:6" ht="15.75" thickBot="1" x14ac:dyDescent="0.3">
      <c r="A59" s="92">
        <v>15.2</v>
      </c>
      <c r="B59" s="12" t="s">
        <v>244</v>
      </c>
      <c r="C59" s="6" t="s">
        <v>241</v>
      </c>
      <c r="D59" s="6">
        <v>4</v>
      </c>
      <c r="E59" s="6"/>
      <c r="F59" s="6"/>
    </row>
    <row r="60" spans="1:6" ht="15.75" thickBot="1" x14ac:dyDescent="0.3">
      <c r="A60" s="251"/>
      <c r="B60" s="252"/>
      <c r="C60" s="252"/>
      <c r="D60" s="252"/>
      <c r="E60" s="252"/>
      <c r="F60" s="253"/>
    </row>
    <row r="61" spans="1:6" ht="15.75" thickBot="1" x14ac:dyDescent="0.3">
      <c r="A61" s="2">
        <v>16</v>
      </c>
      <c r="B61" s="72" t="s">
        <v>245</v>
      </c>
      <c r="C61" s="254"/>
      <c r="D61" s="255"/>
      <c r="E61" s="255"/>
      <c r="F61" s="256"/>
    </row>
    <row r="62" spans="1:6" x14ac:dyDescent="0.25">
      <c r="A62" s="93">
        <v>16.399999999999999</v>
      </c>
      <c r="B62" s="101" t="s">
        <v>245</v>
      </c>
      <c r="C62" s="11" t="s">
        <v>241</v>
      </c>
      <c r="D62" s="93">
        <v>2</v>
      </c>
      <c r="E62" s="93"/>
      <c r="F62" s="93"/>
    </row>
    <row r="63" spans="1:6" ht="26.25" thickBot="1" x14ac:dyDescent="0.3">
      <c r="A63" s="8">
        <v>16.5</v>
      </c>
      <c r="B63" s="98" t="s">
        <v>246</v>
      </c>
      <c r="C63" s="92" t="s">
        <v>241</v>
      </c>
      <c r="D63" s="6">
        <v>2</v>
      </c>
      <c r="E63" s="6"/>
      <c r="F63" s="6"/>
    </row>
    <row r="64" spans="1:6" ht="15.75" thickBot="1" x14ac:dyDescent="0.3">
      <c r="A64" s="251"/>
      <c r="B64" s="252"/>
      <c r="C64" s="252"/>
      <c r="D64" s="252"/>
      <c r="E64" s="252"/>
      <c r="F64" s="253"/>
    </row>
    <row r="65" spans="1:6" ht="15.75" thickBot="1" x14ac:dyDescent="0.3">
      <c r="A65" s="2">
        <v>17</v>
      </c>
      <c r="B65" s="72" t="s">
        <v>247</v>
      </c>
      <c r="C65" s="254"/>
      <c r="D65" s="255"/>
      <c r="E65" s="255"/>
      <c r="F65" s="256"/>
    </row>
    <row r="66" spans="1:6" x14ac:dyDescent="0.25">
      <c r="A66" s="9">
        <v>17.100000000000001</v>
      </c>
      <c r="B66" s="105" t="s">
        <v>248</v>
      </c>
      <c r="C66" s="93" t="s">
        <v>238</v>
      </c>
      <c r="D66" s="93">
        <v>2</v>
      </c>
      <c r="E66" s="11"/>
      <c r="F66" s="11"/>
    </row>
    <row r="67" spans="1:6" ht="15.75" thickBot="1" x14ac:dyDescent="0.3">
      <c r="A67" s="92">
        <v>17.2</v>
      </c>
      <c r="B67" s="12" t="s">
        <v>249</v>
      </c>
      <c r="C67" s="6" t="s">
        <v>238</v>
      </c>
      <c r="D67" s="6">
        <v>4</v>
      </c>
      <c r="E67" s="92"/>
      <c r="F67" s="92"/>
    </row>
    <row r="68" spans="1:6" ht="26.45" customHeight="1" thickBot="1" x14ac:dyDescent="0.3">
      <c r="A68" s="246" t="s">
        <v>309</v>
      </c>
      <c r="B68" s="247"/>
      <c r="C68" s="247"/>
      <c r="D68" s="247"/>
      <c r="E68" s="248"/>
      <c r="F68" s="7"/>
    </row>
    <row r="74" spans="1:6" ht="26.45" customHeight="1" x14ac:dyDescent="0.25"/>
    <row r="78" spans="1:6" ht="26.45" customHeight="1" x14ac:dyDescent="0.25"/>
    <row r="82" ht="26.45" customHeight="1" x14ac:dyDescent="0.25"/>
    <row r="87" ht="26.45" customHeight="1" x14ac:dyDescent="0.25"/>
    <row r="93" ht="26.45" customHeight="1" x14ac:dyDescent="0.25"/>
    <row r="98" ht="26.45" customHeight="1" x14ac:dyDescent="0.25"/>
    <row r="102" ht="26.45" customHeight="1" x14ac:dyDescent="0.25"/>
    <row r="107" ht="26.45" customHeight="1" x14ac:dyDescent="0.25"/>
    <row r="113" ht="26.45" customHeight="1" x14ac:dyDescent="0.25"/>
    <row r="120" ht="26.45" customHeight="1" x14ac:dyDescent="0.25"/>
    <row r="125" ht="26.45" customHeight="1" x14ac:dyDescent="0.25"/>
    <row r="130" spans="1:6" ht="26.45" customHeight="1" x14ac:dyDescent="0.25"/>
    <row r="134" spans="1:6" ht="26.45" customHeight="1" x14ac:dyDescent="0.25"/>
    <row r="135" spans="1:6" ht="15.75" thickBot="1" x14ac:dyDescent="0.3">
      <c r="A135" s="2"/>
      <c r="B135" s="12"/>
      <c r="C135" s="6"/>
      <c r="D135" s="6"/>
      <c r="E135" s="6"/>
      <c r="F135" s="6"/>
    </row>
    <row r="136" spans="1:6" ht="15.75" thickBot="1" x14ac:dyDescent="0.3">
      <c r="A136" s="268" t="s">
        <v>292</v>
      </c>
      <c r="B136" s="269"/>
      <c r="C136" s="269"/>
      <c r="D136" s="269"/>
      <c r="E136" s="269"/>
      <c r="F136" s="270"/>
    </row>
    <row r="137" spans="1:6" ht="15.75" thickBot="1" x14ac:dyDescent="0.3">
      <c r="A137" s="2" t="s">
        <v>1</v>
      </c>
      <c r="B137" s="268" t="s">
        <v>141</v>
      </c>
      <c r="C137" s="269"/>
      <c r="D137" s="269"/>
      <c r="E137" s="270"/>
      <c r="F137" s="3" t="s">
        <v>194</v>
      </c>
    </row>
    <row r="138" spans="1:6" ht="15.75" thickBot="1" x14ac:dyDescent="0.3">
      <c r="A138" s="8">
        <v>2</v>
      </c>
      <c r="B138" s="257" t="s">
        <v>293</v>
      </c>
      <c r="C138" s="258"/>
      <c r="D138" s="258"/>
      <c r="E138" s="259"/>
      <c r="F138" s="6"/>
    </row>
    <row r="139" spans="1:6" ht="15.75" thickBot="1" x14ac:dyDescent="0.3">
      <c r="A139" s="8">
        <v>3</v>
      </c>
      <c r="B139" s="257" t="s">
        <v>207</v>
      </c>
      <c r="C139" s="258"/>
      <c r="D139" s="258"/>
      <c r="E139" s="259"/>
      <c r="F139" s="6"/>
    </row>
    <row r="140" spans="1:6" ht="15.75" thickBot="1" x14ac:dyDescent="0.3">
      <c r="A140" s="8">
        <v>4</v>
      </c>
      <c r="B140" s="257" t="s">
        <v>294</v>
      </c>
      <c r="C140" s="258"/>
      <c r="D140" s="258"/>
      <c r="E140" s="259"/>
      <c r="F140" s="6"/>
    </row>
    <row r="141" spans="1:6" ht="15.75" thickBot="1" x14ac:dyDescent="0.3">
      <c r="A141" s="8">
        <v>5</v>
      </c>
      <c r="B141" s="257" t="s">
        <v>211</v>
      </c>
      <c r="C141" s="258"/>
      <c r="D141" s="258"/>
      <c r="E141" s="259"/>
      <c r="F141" s="6"/>
    </row>
    <row r="142" spans="1:6" ht="15.75" thickBot="1" x14ac:dyDescent="0.3">
      <c r="A142" s="8">
        <v>6</v>
      </c>
      <c r="B142" s="257" t="s">
        <v>215</v>
      </c>
      <c r="C142" s="258"/>
      <c r="D142" s="258"/>
      <c r="E142" s="259"/>
      <c r="F142" s="6"/>
    </row>
    <row r="143" spans="1:6" ht="15.75" thickBot="1" x14ac:dyDescent="0.3">
      <c r="A143" s="8">
        <v>7</v>
      </c>
      <c r="B143" s="257" t="s">
        <v>295</v>
      </c>
      <c r="C143" s="258"/>
      <c r="D143" s="258"/>
      <c r="E143" s="259"/>
      <c r="F143" s="6"/>
    </row>
    <row r="144" spans="1:6" ht="15.75" thickBot="1" x14ac:dyDescent="0.3">
      <c r="A144" s="8">
        <v>8</v>
      </c>
      <c r="B144" s="257" t="s">
        <v>220</v>
      </c>
      <c r="C144" s="258"/>
      <c r="D144" s="258"/>
      <c r="E144" s="259"/>
      <c r="F144" s="6"/>
    </row>
    <row r="145" spans="1:6" ht="15.75" thickBot="1" x14ac:dyDescent="0.3">
      <c r="A145" s="8">
        <v>9</v>
      </c>
      <c r="B145" s="257" t="s">
        <v>225</v>
      </c>
      <c r="C145" s="258"/>
      <c r="D145" s="258"/>
      <c r="E145" s="259"/>
      <c r="F145" s="6"/>
    </row>
    <row r="146" spans="1:6" ht="15.75" thickBot="1" x14ac:dyDescent="0.3">
      <c r="A146" s="8">
        <v>10</v>
      </c>
      <c r="B146" s="257" t="s">
        <v>228</v>
      </c>
      <c r="C146" s="258"/>
      <c r="D146" s="258"/>
      <c r="E146" s="259"/>
      <c r="F146" s="6"/>
    </row>
    <row r="147" spans="1:6" ht="15.75" thickBot="1" x14ac:dyDescent="0.3">
      <c r="A147" s="8">
        <v>11</v>
      </c>
      <c r="B147" s="257" t="s">
        <v>296</v>
      </c>
      <c r="C147" s="258"/>
      <c r="D147" s="258"/>
      <c r="E147" s="259"/>
      <c r="F147" s="6"/>
    </row>
    <row r="148" spans="1:6" ht="15.75" thickBot="1" x14ac:dyDescent="0.3">
      <c r="A148" s="8">
        <v>12</v>
      </c>
      <c r="B148" s="257" t="s">
        <v>297</v>
      </c>
      <c r="C148" s="258"/>
      <c r="D148" s="258"/>
      <c r="E148" s="259"/>
      <c r="F148" s="6"/>
    </row>
    <row r="149" spans="1:6" ht="15.75" thickBot="1" x14ac:dyDescent="0.3">
      <c r="A149" s="8">
        <v>13</v>
      </c>
      <c r="B149" s="257" t="s">
        <v>298</v>
      </c>
      <c r="C149" s="258"/>
      <c r="D149" s="258"/>
      <c r="E149" s="259"/>
      <c r="F149" s="6"/>
    </row>
    <row r="150" spans="1:6" ht="15.75" thickBot="1" x14ac:dyDescent="0.3">
      <c r="A150" s="8">
        <v>14</v>
      </c>
      <c r="B150" s="257" t="s">
        <v>299</v>
      </c>
      <c r="C150" s="258"/>
      <c r="D150" s="258"/>
      <c r="E150" s="259"/>
      <c r="F150" s="6"/>
    </row>
    <row r="151" spans="1:6" ht="15.75" thickBot="1" x14ac:dyDescent="0.3">
      <c r="A151" s="8">
        <v>15</v>
      </c>
      <c r="B151" s="257" t="s">
        <v>300</v>
      </c>
      <c r="C151" s="258"/>
      <c r="D151" s="258"/>
      <c r="E151" s="259"/>
      <c r="F151" s="6"/>
    </row>
    <row r="152" spans="1:6" ht="15.75" thickBot="1" x14ac:dyDescent="0.3">
      <c r="A152" s="8">
        <v>16</v>
      </c>
      <c r="B152" s="257" t="s">
        <v>301</v>
      </c>
      <c r="C152" s="258"/>
      <c r="D152" s="258"/>
      <c r="E152" s="259"/>
      <c r="F152" s="6"/>
    </row>
    <row r="153" spans="1:6" ht="15.75" thickBot="1" x14ac:dyDescent="0.3">
      <c r="A153" s="8">
        <v>17</v>
      </c>
      <c r="B153" s="257" t="s">
        <v>247</v>
      </c>
      <c r="C153" s="258"/>
      <c r="D153" s="258"/>
      <c r="E153" s="259"/>
      <c r="F153" s="6"/>
    </row>
    <row r="154" spans="1:6" ht="15.75" thickBot="1" x14ac:dyDescent="0.3">
      <c r="A154" s="8">
        <v>18</v>
      </c>
      <c r="B154" s="257" t="s">
        <v>250</v>
      </c>
      <c r="C154" s="258"/>
      <c r="D154" s="258"/>
      <c r="E154" s="259"/>
      <c r="F154" s="6"/>
    </row>
    <row r="155" spans="1:6" ht="15.75" thickBot="1" x14ac:dyDescent="0.3">
      <c r="A155" s="8">
        <v>19</v>
      </c>
      <c r="B155" s="257" t="s">
        <v>253</v>
      </c>
      <c r="C155" s="258"/>
      <c r="D155" s="258"/>
      <c r="E155" s="259"/>
      <c r="F155" s="6"/>
    </row>
    <row r="156" spans="1:6" ht="15.75" thickBot="1" x14ac:dyDescent="0.3">
      <c r="A156" s="8">
        <v>20</v>
      </c>
      <c r="B156" s="257" t="s">
        <v>256</v>
      </c>
      <c r="C156" s="258"/>
      <c r="D156" s="258"/>
      <c r="E156" s="259"/>
      <c r="F156" s="6"/>
    </row>
    <row r="157" spans="1:6" ht="15.75" thickBot="1" x14ac:dyDescent="0.3">
      <c r="A157" s="8">
        <v>21</v>
      </c>
      <c r="B157" s="257" t="s">
        <v>258</v>
      </c>
      <c r="C157" s="258"/>
      <c r="D157" s="258"/>
      <c r="E157" s="259"/>
      <c r="F157" s="6"/>
    </row>
    <row r="158" spans="1:6" ht="15.75" thickBot="1" x14ac:dyDescent="0.3">
      <c r="A158" s="8">
        <v>22</v>
      </c>
      <c r="B158" s="257" t="s">
        <v>302</v>
      </c>
      <c r="C158" s="258"/>
      <c r="D158" s="258"/>
      <c r="E158" s="259"/>
      <c r="F158" s="6"/>
    </row>
    <row r="159" spans="1:6" ht="15.75" thickBot="1" x14ac:dyDescent="0.3">
      <c r="A159" s="8">
        <v>23</v>
      </c>
      <c r="B159" s="257" t="s">
        <v>303</v>
      </c>
      <c r="C159" s="258"/>
      <c r="D159" s="258"/>
      <c r="E159" s="259"/>
      <c r="F159" s="7"/>
    </row>
    <row r="160" spans="1:6" ht="15.75" thickBot="1" x14ac:dyDescent="0.3">
      <c r="A160" s="8">
        <v>24</v>
      </c>
      <c r="B160" s="257" t="s">
        <v>304</v>
      </c>
      <c r="C160" s="258"/>
      <c r="D160" s="258"/>
      <c r="E160" s="259"/>
      <c r="F160" s="6"/>
    </row>
    <row r="161" spans="1:6" ht="15.75" thickBot="1" x14ac:dyDescent="0.3">
      <c r="A161" s="8">
        <v>25</v>
      </c>
      <c r="B161" s="257" t="s">
        <v>305</v>
      </c>
      <c r="C161" s="258"/>
      <c r="D161" s="258"/>
      <c r="E161" s="259"/>
      <c r="F161" s="6"/>
    </row>
    <row r="162" spans="1:6" ht="15.75" thickBot="1" x14ac:dyDescent="0.3">
      <c r="A162" s="8">
        <v>26</v>
      </c>
      <c r="B162" s="257" t="s">
        <v>276</v>
      </c>
      <c r="C162" s="258"/>
      <c r="D162" s="258"/>
      <c r="E162" s="259"/>
      <c r="F162" s="6"/>
    </row>
    <row r="163" spans="1:6" ht="15.75" thickBot="1" x14ac:dyDescent="0.3">
      <c r="A163" s="8">
        <v>27</v>
      </c>
      <c r="B163" s="257" t="s">
        <v>280</v>
      </c>
      <c r="C163" s="258"/>
      <c r="D163" s="258"/>
      <c r="E163" s="259"/>
      <c r="F163" s="6"/>
    </row>
    <row r="164" spans="1:6" ht="15.75" thickBot="1" x14ac:dyDescent="0.3">
      <c r="A164" s="8">
        <v>28</v>
      </c>
      <c r="B164" s="257" t="s">
        <v>284</v>
      </c>
      <c r="C164" s="258"/>
      <c r="D164" s="258"/>
      <c r="E164" s="259"/>
      <c r="F164" s="6"/>
    </row>
    <row r="165" spans="1:6" ht="15.75" thickBot="1" x14ac:dyDescent="0.3">
      <c r="A165" s="8">
        <v>29</v>
      </c>
      <c r="B165" s="257" t="s">
        <v>306</v>
      </c>
      <c r="C165" s="258"/>
      <c r="D165" s="258"/>
      <c r="E165" s="259"/>
      <c r="F165" s="6"/>
    </row>
    <row r="166" spans="1:6" ht="15.75" thickBot="1" x14ac:dyDescent="0.3">
      <c r="A166" s="8">
        <v>30</v>
      </c>
      <c r="B166" s="257" t="s">
        <v>307</v>
      </c>
      <c r="C166" s="258"/>
      <c r="D166" s="258"/>
      <c r="E166" s="259"/>
      <c r="F166" s="6"/>
    </row>
    <row r="167" spans="1:6" x14ac:dyDescent="0.25">
      <c r="A167" s="260"/>
      <c r="B167" s="262" t="s">
        <v>308</v>
      </c>
      <c r="C167" s="263"/>
      <c r="D167" s="263"/>
      <c r="E167" s="264"/>
      <c r="F167" s="249"/>
    </row>
    <row r="168" spans="1:6" ht="15.75" thickBot="1" x14ac:dyDescent="0.3">
      <c r="A168" s="261"/>
      <c r="B168" s="265"/>
      <c r="C168" s="266"/>
      <c r="D168" s="266"/>
      <c r="E168" s="267"/>
      <c r="F168" s="250"/>
    </row>
  </sheetData>
  <mergeCells count="68">
    <mergeCell ref="C38:F38"/>
    <mergeCell ref="C41:F41"/>
    <mergeCell ref="C45:F45"/>
    <mergeCell ref="C49:F49"/>
    <mergeCell ref="C54:F54"/>
    <mergeCell ref="C24:F24"/>
    <mergeCell ref="C28:F28"/>
    <mergeCell ref="A30:F30"/>
    <mergeCell ref="C31:F31"/>
    <mergeCell ref="C35:F35"/>
    <mergeCell ref="A3:F3"/>
    <mergeCell ref="B4:F4"/>
    <mergeCell ref="C13:F13"/>
    <mergeCell ref="C16:F16"/>
    <mergeCell ref="C19:F19"/>
    <mergeCell ref="B143:E143"/>
    <mergeCell ref="A136:F136"/>
    <mergeCell ref="B137:E137"/>
    <mergeCell ref="A48:F48"/>
    <mergeCell ref="A53:F53"/>
    <mergeCell ref="A56:F56"/>
    <mergeCell ref="A60:F60"/>
    <mergeCell ref="C57:F57"/>
    <mergeCell ref="C65:F65"/>
    <mergeCell ref="C61:F61"/>
    <mergeCell ref="B138:E138"/>
    <mergeCell ref="B139:E139"/>
    <mergeCell ref="B140:E140"/>
    <mergeCell ref="B141:E141"/>
    <mergeCell ref="B142:E142"/>
    <mergeCell ref="A64:F64"/>
    <mergeCell ref="B155:E155"/>
    <mergeCell ref="B144:E144"/>
    <mergeCell ref="B145:E145"/>
    <mergeCell ref="B146:E146"/>
    <mergeCell ref="B147:E147"/>
    <mergeCell ref="B148:E148"/>
    <mergeCell ref="B149:E149"/>
    <mergeCell ref="B150:E150"/>
    <mergeCell ref="B151:E151"/>
    <mergeCell ref="B152:E152"/>
    <mergeCell ref="B153:E153"/>
    <mergeCell ref="B154:E154"/>
    <mergeCell ref="B166:E166"/>
    <mergeCell ref="A167:A168"/>
    <mergeCell ref="B167:E168"/>
    <mergeCell ref="B156:E156"/>
    <mergeCell ref="B157:E157"/>
    <mergeCell ref="B158:E158"/>
    <mergeCell ref="B159:E159"/>
    <mergeCell ref="B160:E160"/>
    <mergeCell ref="B161:E161"/>
    <mergeCell ref="A68:E68"/>
    <mergeCell ref="A1:C1"/>
    <mergeCell ref="F167:F168"/>
    <mergeCell ref="A12:F12"/>
    <mergeCell ref="A15:F15"/>
    <mergeCell ref="A18:F18"/>
    <mergeCell ref="A23:F23"/>
    <mergeCell ref="A27:F27"/>
    <mergeCell ref="A34:F34"/>
    <mergeCell ref="A37:F37"/>
    <mergeCell ref="A40:F40"/>
    <mergeCell ref="A44:F44"/>
    <mergeCell ref="B162:E162"/>
    <mergeCell ref="B163:E163"/>
    <mergeCell ref="B164:E164"/>
    <mergeCell ref="B165:E16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EE7F5-DA41-456B-94E0-CE9F5CFDF33B}">
  <dimension ref="A1:G55"/>
  <sheetViews>
    <sheetView workbookViewId="0">
      <selection sqref="A1:C1"/>
    </sheetView>
  </sheetViews>
  <sheetFormatPr defaultRowHeight="15" x14ac:dyDescent="0.25"/>
  <cols>
    <col min="2" max="2" width="35.42578125" customWidth="1"/>
  </cols>
  <sheetData>
    <row r="1" spans="1:7" ht="15.75" thickBot="1" x14ac:dyDescent="0.3">
      <c r="A1" s="170"/>
      <c r="B1" s="170"/>
      <c r="C1" s="170"/>
      <c r="D1" s="21"/>
      <c r="E1" s="21"/>
      <c r="F1" s="10"/>
      <c r="G1" s="26"/>
    </row>
    <row r="2" spans="1:7" ht="16.5" thickBot="1" x14ac:dyDescent="0.3">
      <c r="A2" s="69" t="s">
        <v>0</v>
      </c>
      <c r="B2" s="70"/>
      <c r="C2" s="70"/>
      <c r="D2" s="70"/>
      <c r="E2" s="71"/>
      <c r="F2" s="10"/>
    </row>
    <row r="3" spans="1:7" ht="15.75" thickBot="1" x14ac:dyDescent="0.3">
      <c r="A3" s="1"/>
      <c r="B3" s="274" t="s">
        <v>310</v>
      </c>
      <c r="C3" s="275"/>
      <c r="D3" s="275"/>
      <c r="E3" s="276"/>
      <c r="F3" s="68"/>
      <c r="G3" s="26"/>
    </row>
    <row r="4" spans="1:7" ht="15.75" thickBot="1" x14ac:dyDescent="0.3">
      <c r="A4" s="2" t="s">
        <v>1</v>
      </c>
      <c r="B4" s="74" t="s">
        <v>141</v>
      </c>
      <c r="C4" s="3" t="s">
        <v>191</v>
      </c>
      <c r="D4" s="3" t="s">
        <v>192</v>
      </c>
      <c r="E4" s="3" t="s">
        <v>193</v>
      </c>
      <c r="F4" s="3" t="s">
        <v>194</v>
      </c>
    </row>
    <row r="5" spans="1:7" ht="15.75" thickBot="1" x14ac:dyDescent="0.3">
      <c r="A5" s="2">
        <v>18</v>
      </c>
      <c r="B5" s="72" t="s">
        <v>250</v>
      </c>
      <c r="C5" s="254"/>
      <c r="D5" s="255"/>
      <c r="E5" s="255"/>
      <c r="F5" s="256"/>
    </row>
    <row r="6" spans="1:7" x14ac:dyDescent="0.25">
      <c r="A6" s="9">
        <v>18.100000000000001</v>
      </c>
      <c r="B6" s="105" t="s">
        <v>251</v>
      </c>
      <c r="C6" s="93" t="s">
        <v>238</v>
      </c>
      <c r="D6" s="11">
        <v>2</v>
      </c>
      <c r="E6" s="11"/>
      <c r="F6" s="11"/>
    </row>
    <row r="7" spans="1:7" ht="15.75" thickBot="1" x14ac:dyDescent="0.3">
      <c r="A7" s="92">
        <v>18.2</v>
      </c>
      <c r="B7" s="12" t="s">
        <v>252</v>
      </c>
      <c r="C7" s="6" t="s">
        <v>238</v>
      </c>
      <c r="D7" s="92">
        <v>4</v>
      </c>
      <c r="E7" s="92"/>
      <c r="F7" s="92"/>
    </row>
    <row r="8" spans="1:7" ht="15.75" thickBot="1" x14ac:dyDescent="0.3">
      <c r="A8" s="5"/>
      <c r="B8" s="73"/>
      <c r="C8" s="7"/>
      <c r="D8" s="7"/>
      <c r="E8" s="7"/>
      <c r="F8" s="7"/>
    </row>
    <row r="9" spans="1:7" ht="15.75" thickBot="1" x14ac:dyDescent="0.3">
      <c r="A9" s="2">
        <v>19</v>
      </c>
      <c r="B9" s="72" t="s">
        <v>253</v>
      </c>
      <c r="C9" s="254"/>
      <c r="D9" s="255"/>
      <c r="E9" s="255"/>
      <c r="F9" s="256"/>
    </row>
    <row r="10" spans="1:7" ht="15.75" thickBot="1" x14ac:dyDescent="0.3">
      <c r="A10" s="8">
        <v>19.100000000000001</v>
      </c>
      <c r="B10" s="12" t="s">
        <v>254</v>
      </c>
      <c r="C10" s="6" t="s">
        <v>222</v>
      </c>
      <c r="D10" s="6">
        <v>1</v>
      </c>
      <c r="E10" s="6">
        <v>70000</v>
      </c>
      <c r="F10" s="6" t="s">
        <v>255</v>
      </c>
    </row>
    <row r="11" spans="1:7" ht="15.75" thickBot="1" x14ac:dyDescent="0.3">
      <c r="A11" s="251"/>
      <c r="B11" s="252"/>
      <c r="C11" s="252"/>
      <c r="D11" s="252"/>
      <c r="E11" s="252"/>
      <c r="F11" s="253"/>
    </row>
    <row r="12" spans="1:7" ht="15.75" thickBot="1" x14ac:dyDescent="0.3">
      <c r="A12" s="2">
        <v>20</v>
      </c>
      <c r="B12" s="72" t="s">
        <v>256</v>
      </c>
      <c r="C12" s="254"/>
      <c r="D12" s="255"/>
      <c r="E12" s="255"/>
      <c r="F12" s="256"/>
    </row>
    <row r="13" spans="1:7" ht="15.75" thickBot="1" x14ac:dyDescent="0.3">
      <c r="A13" s="8">
        <v>20.100000000000001</v>
      </c>
      <c r="B13" s="12" t="s">
        <v>257</v>
      </c>
      <c r="C13" s="6" t="s">
        <v>222</v>
      </c>
      <c r="D13" s="6">
        <v>1</v>
      </c>
      <c r="E13" s="6">
        <v>40000</v>
      </c>
      <c r="F13" s="6">
        <v>40000</v>
      </c>
    </row>
    <row r="14" spans="1:7" ht="15.75" thickBot="1" x14ac:dyDescent="0.3">
      <c r="A14" s="251"/>
      <c r="B14" s="252"/>
      <c r="C14" s="252"/>
      <c r="D14" s="252"/>
      <c r="E14" s="252"/>
      <c r="F14" s="253"/>
    </row>
    <row r="15" spans="1:7" ht="15.75" thickBot="1" x14ac:dyDescent="0.3">
      <c r="A15" s="2">
        <v>21</v>
      </c>
      <c r="B15" s="72" t="s">
        <v>258</v>
      </c>
      <c r="C15" s="6"/>
      <c r="D15" s="6"/>
      <c r="E15" s="6"/>
      <c r="F15" s="6"/>
    </row>
    <row r="16" spans="1:7" ht="26.25" thickBot="1" x14ac:dyDescent="0.3">
      <c r="A16" s="8">
        <v>21.1</v>
      </c>
      <c r="B16" s="12" t="s">
        <v>259</v>
      </c>
      <c r="C16" s="6" t="s">
        <v>196</v>
      </c>
      <c r="D16" s="6">
        <v>10</v>
      </c>
      <c r="E16" s="6"/>
      <c r="F16" s="6"/>
    </row>
    <row r="17" spans="1:6" ht="15.75" thickBot="1" x14ac:dyDescent="0.3">
      <c r="A17" s="8">
        <v>21.2</v>
      </c>
      <c r="B17" s="12" t="s">
        <v>260</v>
      </c>
      <c r="C17" s="6" t="s">
        <v>196</v>
      </c>
      <c r="D17" s="6">
        <v>10</v>
      </c>
      <c r="E17" s="6"/>
      <c r="F17" s="6"/>
    </row>
    <row r="18" spans="1:6" ht="15.75" thickBot="1" x14ac:dyDescent="0.3">
      <c r="A18" s="251"/>
      <c r="B18" s="252"/>
      <c r="C18" s="252"/>
      <c r="D18" s="252"/>
      <c r="E18" s="252"/>
      <c r="F18" s="253"/>
    </row>
    <row r="19" spans="1:6" ht="15.75" thickBot="1" x14ac:dyDescent="0.3">
      <c r="A19" s="2">
        <v>22</v>
      </c>
      <c r="B19" s="72" t="s">
        <v>261</v>
      </c>
      <c r="C19" s="254"/>
      <c r="D19" s="255"/>
      <c r="E19" s="255"/>
      <c r="F19" s="256"/>
    </row>
    <row r="20" spans="1:6" ht="26.25" thickBot="1" x14ac:dyDescent="0.3">
      <c r="A20" s="8">
        <v>22.1</v>
      </c>
      <c r="B20" s="12" t="s">
        <v>262</v>
      </c>
      <c r="C20" s="6" t="s">
        <v>186</v>
      </c>
      <c r="D20" s="6">
        <v>12</v>
      </c>
      <c r="E20" s="6"/>
      <c r="F20" s="6"/>
    </row>
    <row r="21" spans="1:6" ht="15.75" thickBot="1" x14ac:dyDescent="0.3">
      <c r="A21" s="8">
        <v>22.2</v>
      </c>
      <c r="B21" s="12" t="s">
        <v>263</v>
      </c>
      <c r="C21" s="6" t="s">
        <v>186</v>
      </c>
      <c r="D21" s="6">
        <v>12</v>
      </c>
      <c r="E21" s="6"/>
      <c r="F21" s="6"/>
    </row>
    <row r="22" spans="1:6" ht="15.75" thickBot="1" x14ac:dyDescent="0.3">
      <c r="A22" s="8">
        <v>22.3</v>
      </c>
      <c r="B22" s="12" t="s">
        <v>264</v>
      </c>
      <c r="C22" s="6" t="s">
        <v>186</v>
      </c>
      <c r="D22" s="6">
        <v>12</v>
      </c>
      <c r="E22" s="6"/>
      <c r="F22" s="6"/>
    </row>
    <row r="23" spans="1:6" ht="15.75" thickBot="1" x14ac:dyDescent="0.3">
      <c r="A23" s="251"/>
      <c r="B23" s="252"/>
      <c r="C23" s="252"/>
      <c r="D23" s="252"/>
      <c r="E23" s="252"/>
      <c r="F23" s="253"/>
    </row>
    <row r="24" spans="1:6" ht="15.75" thickBot="1" x14ac:dyDescent="0.3">
      <c r="A24" s="2">
        <v>23</v>
      </c>
      <c r="B24" s="72" t="s">
        <v>265</v>
      </c>
      <c r="C24" s="254"/>
      <c r="D24" s="255"/>
      <c r="E24" s="255"/>
      <c r="F24" s="256"/>
    </row>
    <row r="25" spans="1:6" ht="26.25" thickBot="1" x14ac:dyDescent="0.3">
      <c r="A25" s="8">
        <v>23.1</v>
      </c>
      <c r="B25" s="12" t="s">
        <v>266</v>
      </c>
      <c r="C25" s="6" t="s">
        <v>196</v>
      </c>
      <c r="D25" s="6">
        <v>32</v>
      </c>
      <c r="E25" s="6"/>
      <c r="F25" s="6"/>
    </row>
    <row r="26" spans="1:6" ht="15.75" thickBot="1" x14ac:dyDescent="0.3">
      <c r="A26" s="8">
        <v>23.2</v>
      </c>
      <c r="B26" s="12" t="s">
        <v>267</v>
      </c>
      <c r="C26" s="6" t="s">
        <v>186</v>
      </c>
      <c r="D26" s="6">
        <v>72</v>
      </c>
      <c r="E26" s="6"/>
      <c r="F26" s="6"/>
    </row>
    <row r="27" spans="1:6" ht="15.75" thickBot="1" x14ac:dyDescent="0.3">
      <c r="A27" s="251"/>
      <c r="B27" s="252"/>
      <c r="C27" s="252"/>
      <c r="D27" s="252"/>
      <c r="E27" s="252"/>
      <c r="F27" s="253"/>
    </row>
    <row r="28" spans="1:6" ht="15.75" thickBot="1" x14ac:dyDescent="0.3">
      <c r="A28" s="8">
        <v>24</v>
      </c>
      <c r="B28" s="72" t="s">
        <v>268</v>
      </c>
      <c r="C28" s="6"/>
      <c r="D28" s="6"/>
      <c r="E28" s="6"/>
      <c r="F28" s="6"/>
    </row>
    <row r="29" spans="1:6" ht="15.75" thickBot="1" x14ac:dyDescent="0.3">
      <c r="A29" s="8">
        <v>24.1</v>
      </c>
      <c r="B29" s="12" t="s">
        <v>269</v>
      </c>
      <c r="C29" s="6" t="s">
        <v>270</v>
      </c>
      <c r="D29" s="6">
        <v>1</v>
      </c>
      <c r="E29" s="6">
        <v>30000</v>
      </c>
      <c r="F29" s="6" t="s">
        <v>271</v>
      </c>
    </row>
    <row r="30" spans="1:6" ht="15.75" thickBot="1" x14ac:dyDescent="0.3">
      <c r="A30" s="251"/>
      <c r="B30" s="252"/>
      <c r="C30" s="252"/>
      <c r="D30" s="252"/>
      <c r="E30" s="252"/>
      <c r="F30" s="253"/>
    </row>
    <row r="31" spans="1:6" ht="15.75" thickBot="1" x14ac:dyDescent="0.3">
      <c r="A31" s="2">
        <v>25</v>
      </c>
      <c r="B31" s="72" t="s">
        <v>273</v>
      </c>
      <c r="C31" s="254"/>
      <c r="D31" s="255"/>
      <c r="E31" s="255"/>
      <c r="F31" s="256"/>
    </row>
    <row r="32" spans="1:6" x14ac:dyDescent="0.25">
      <c r="A32" s="9">
        <v>25.1</v>
      </c>
      <c r="B32" s="101" t="s">
        <v>274</v>
      </c>
      <c r="C32" s="93" t="s">
        <v>186</v>
      </c>
      <c r="D32" s="11">
        <v>23</v>
      </c>
      <c r="E32" s="11"/>
      <c r="F32" s="93"/>
    </row>
    <row r="33" spans="1:6" ht="15.75" thickBot="1" x14ac:dyDescent="0.3">
      <c r="A33" s="92">
        <v>25.2</v>
      </c>
      <c r="B33" s="98" t="s">
        <v>275</v>
      </c>
      <c r="C33" s="6" t="s">
        <v>186</v>
      </c>
      <c r="D33" s="92">
        <v>40</v>
      </c>
      <c r="E33" s="92"/>
      <c r="F33" s="6"/>
    </row>
    <row r="34" spans="1:6" ht="15.75" thickBot="1" x14ac:dyDescent="0.3">
      <c r="A34" s="251"/>
      <c r="B34" s="252"/>
      <c r="C34" s="252"/>
      <c r="D34" s="252"/>
      <c r="E34" s="252"/>
      <c r="F34" s="253"/>
    </row>
    <row r="35" spans="1:6" ht="15.75" thickBot="1" x14ac:dyDescent="0.3">
      <c r="A35" s="2">
        <v>26</v>
      </c>
      <c r="B35" s="72" t="s">
        <v>276</v>
      </c>
      <c r="C35" s="254"/>
      <c r="D35" s="255"/>
      <c r="E35" s="255"/>
      <c r="F35" s="256"/>
    </row>
    <row r="36" spans="1:6" ht="17.45" customHeight="1" x14ac:dyDescent="0.25">
      <c r="A36" s="93">
        <v>26.1</v>
      </c>
      <c r="B36" s="105" t="s">
        <v>277</v>
      </c>
      <c r="C36" s="93" t="s">
        <v>196</v>
      </c>
      <c r="D36" s="11">
        <v>180</v>
      </c>
      <c r="E36" s="93"/>
      <c r="F36" s="93"/>
    </row>
    <row r="37" spans="1:6" x14ac:dyDescent="0.25">
      <c r="A37" s="97">
        <v>26.2</v>
      </c>
      <c r="B37" s="101" t="s">
        <v>278</v>
      </c>
      <c r="C37" s="11" t="s">
        <v>186</v>
      </c>
      <c r="D37" s="99">
        <v>56</v>
      </c>
      <c r="E37" s="11"/>
      <c r="F37" s="97"/>
    </row>
    <row r="38" spans="1:6" ht="15.75" thickBot="1" x14ac:dyDescent="0.3">
      <c r="A38" s="8">
        <v>26.3</v>
      </c>
      <c r="B38" s="98" t="s">
        <v>279</v>
      </c>
      <c r="C38" s="92" t="s">
        <v>196</v>
      </c>
      <c r="D38" s="92">
        <v>30</v>
      </c>
      <c r="E38" s="92"/>
      <c r="F38" s="6"/>
    </row>
    <row r="39" spans="1:6" ht="15.75" thickBot="1" x14ac:dyDescent="0.3">
      <c r="A39" s="254"/>
      <c r="B39" s="255"/>
      <c r="C39" s="255"/>
      <c r="D39" s="255"/>
      <c r="E39" s="255"/>
      <c r="F39" s="256"/>
    </row>
    <row r="40" spans="1:6" ht="15.75" thickBot="1" x14ac:dyDescent="0.3">
      <c r="A40" s="2">
        <v>27</v>
      </c>
      <c r="B40" s="72" t="s">
        <v>280</v>
      </c>
      <c r="C40" s="254"/>
      <c r="D40" s="255"/>
      <c r="E40" s="255"/>
      <c r="F40" s="256"/>
    </row>
    <row r="41" spans="1:6" x14ac:dyDescent="0.25">
      <c r="A41" s="9">
        <v>27.1</v>
      </c>
      <c r="B41" s="101" t="s">
        <v>281</v>
      </c>
      <c r="C41" s="11" t="s">
        <v>196</v>
      </c>
      <c r="D41" s="11">
        <v>180</v>
      </c>
      <c r="E41" s="93"/>
      <c r="F41" s="93"/>
    </row>
    <row r="42" spans="1:6" x14ac:dyDescent="0.25">
      <c r="A42" s="99">
        <v>27.2</v>
      </c>
      <c r="B42" s="100" t="s">
        <v>282</v>
      </c>
      <c r="C42" s="97" t="s">
        <v>196</v>
      </c>
      <c r="D42" s="97">
        <v>180</v>
      </c>
      <c r="E42" s="97"/>
      <c r="F42" s="97"/>
    </row>
    <row r="43" spans="1:6" ht="26.25" thickBot="1" x14ac:dyDescent="0.3">
      <c r="A43" s="92">
        <v>27.3</v>
      </c>
      <c r="B43" s="12" t="s">
        <v>283</v>
      </c>
      <c r="C43" s="92" t="s">
        <v>196</v>
      </c>
      <c r="D43" s="6">
        <v>80</v>
      </c>
      <c r="E43" s="6"/>
      <c r="F43" s="6"/>
    </row>
    <row r="44" spans="1:6" ht="15.75" thickBot="1" x14ac:dyDescent="0.3">
      <c r="A44" s="251"/>
      <c r="B44" s="252"/>
      <c r="C44" s="252"/>
      <c r="D44" s="252"/>
      <c r="E44" s="252"/>
      <c r="F44" s="253"/>
    </row>
    <row r="45" spans="1:6" ht="15.75" thickBot="1" x14ac:dyDescent="0.3">
      <c r="A45" s="2">
        <v>28</v>
      </c>
      <c r="B45" s="72" t="s">
        <v>284</v>
      </c>
      <c r="C45" s="254"/>
      <c r="D45" s="255"/>
      <c r="E45" s="255"/>
      <c r="F45" s="256"/>
    </row>
    <row r="46" spans="1:6" x14ac:dyDescent="0.25">
      <c r="A46" s="9">
        <v>28.1</v>
      </c>
      <c r="B46" s="101" t="s">
        <v>285</v>
      </c>
      <c r="C46" s="11" t="s">
        <v>186</v>
      </c>
      <c r="D46" s="11">
        <v>10</v>
      </c>
      <c r="E46" s="11"/>
      <c r="F46" s="11"/>
    </row>
    <row r="47" spans="1:6" ht="26.25" thickBot="1" x14ac:dyDescent="0.3">
      <c r="A47" s="92">
        <v>28.2</v>
      </c>
      <c r="B47" s="98" t="s">
        <v>286</v>
      </c>
      <c r="C47" s="92" t="s">
        <v>186</v>
      </c>
      <c r="D47" s="92">
        <v>6</v>
      </c>
      <c r="E47" s="92"/>
      <c r="F47" s="92"/>
    </row>
    <row r="48" spans="1:6" ht="15.75" thickBot="1" x14ac:dyDescent="0.3">
      <c r="A48" s="251"/>
      <c r="B48" s="252"/>
      <c r="C48" s="252"/>
      <c r="D48" s="252"/>
      <c r="E48" s="252"/>
      <c r="F48" s="253"/>
    </row>
    <row r="49" spans="1:6" ht="15.75" thickBot="1" x14ac:dyDescent="0.3">
      <c r="A49" s="2">
        <v>29</v>
      </c>
      <c r="B49" s="72" t="s">
        <v>287</v>
      </c>
      <c r="C49" s="254"/>
      <c r="D49" s="255"/>
      <c r="E49" s="255"/>
      <c r="F49" s="256"/>
    </row>
    <row r="50" spans="1:6" ht="15.75" thickBot="1" x14ac:dyDescent="0.3">
      <c r="A50" s="8">
        <v>29.1</v>
      </c>
      <c r="B50" s="101" t="s">
        <v>288</v>
      </c>
      <c r="C50" s="93" t="s">
        <v>196</v>
      </c>
      <c r="D50" s="11">
        <v>30</v>
      </c>
      <c r="E50" s="11"/>
      <c r="F50" s="11"/>
    </row>
    <row r="51" spans="1:6" ht="26.25" thickBot="1" x14ac:dyDescent="0.3">
      <c r="A51" s="8">
        <v>29.2</v>
      </c>
      <c r="B51" s="98" t="s">
        <v>289</v>
      </c>
      <c r="C51" s="6" t="s">
        <v>196</v>
      </c>
      <c r="D51" s="92">
        <v>4</v>
      </c>
      <c r="E51" s="92"/>
      <c r="F51" s="92"/>
    </row>
    <row r="52" spans="1:6" ht="15.75" thickBot="1" x14ac:dyDescent="0.3">
      <c r="A52" s="8"/>
      <c r="B52" s="257"/>
      <c r="C52" s="258"/>
      <c r="D52" s="258"/>
      <c r="E52" s="259"/>
      <c r="F52" s="3"/>
    </row>
    <row r="53" spans="1:6" ht="15.75" thickBot="1" x14ac:dyDescent="0.3">
      <c r="A53" s="2">
        <v>30</v>
      </c>
      <c r="B53" s="268" t="s">
        <v>290</v>
      </c>
      <c r="C53" s="269"/>
      <c r="D53" s="269"/>
      <c r="E53" s="270"/>
      <c r="F53" s="3"/>
    </row>
    <row r="54" spans="1:6" ht="90" thickBot="1" x14ac:dyDescent="0.3">
      <c r="A54" s="8">
        <v>30.1</v>
      </c>
      <c r="B54" s="12" t="s">
        <v>291</v>
      </c>
      <c r="C54" s="6" t="s">
        <v>40</v>
      </c>
      <c r="D54" s="6">
        <v>1</v>
      </c>
      <c r="E54" s="6">
        <v>500000</v>
      </c>
      <c r="F54" s="6">
        <v>500000</v>
      </c>
    </row>
    <row r="55" spans="1:6" ht="15.75" thickBot="1" x14ac:dyDescent="0.3">
      <c r="A55" s="2"/>
      <c r="B55" s="246" t="s">
        <v>315</v>
      </c>
      <c r="C55" s="247"/>
      <c r="D55" s="247"/>
      <c r="E55" s="248"/>
      <c r="F55" s="6"/>
    </row>
  </sheetData>
  <mergeCells count="25">
    <mergeCell ref="A1:C1"/>
    <mergeCell ref="A27:F27"/>
    <mergeCell ref="A30:F30"/>
    <mergeCell ref="A34:F34"/>
    <mergeCell ref="A39:F39"/>
    <mergeCell ref="B3:E3"/>
    <mergeCell ref="A11:F11"/>
    <mergeCell ref="A14:F14"/>
    <mergeCell ref="A18:F18"/>
    <mergeCell ref="A23:F23"/>
    <mergeCell ref="C31:F31"/>
    <mergeCell ref="C24:F24"/>
    <mergeCell ref="C35:F35"/>
    <mergeCell ref="C19:F19"/>
    <mergeCell ref="C12:F12"/>
    <mergeCell ref="C9:F9"/>
    <mergeCell ref="C5:F5"/>
    <mergeCell ref="B55:E55"/>
    <mergeCell ref="C45:F45"/>
    <mergeCell ref="C49:F49"/>
    <mergeCell ref="A48:F48"/>
    <mergeCell ref="B52:E52"/>
    <mergeCell ref="A44:F44"/>
    <mergeCell ref="C40:F40"/>
    <mergeCell ref="B53:E53"/>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DD548-C897-41C1-8833-1627B2CCD2AB}">
  <dimension ref="A1:C32"/>
  <sheetViews>
    <sheetView workbookViewId="0">
      <selection activeCell="H21" sqref="H21"/>
    </sheetView>
  </sheetViews>
  <sheetFormatPr defaultRowHeight="15" x14ac:dyDescent="0.25"/>
  <cols>
    <col min="1" max="1" width="6.140625" customWidth="1"/>
    <col min="2" max="2" width="41.140625" customWidth="1"/>
  </cols>
  <sheetData>
    <row r="1" spans="1:3" x14ac:dyDescent="0.25">
      <c r="A1" s="219" t="s">
        <v>613</v>
      </c>
      <c r="B1" s="219"/>
      <c r="C1" s="219"/>
    </row>
    <row r="2" spans="1:3" x14ac:dyDescent="0.25">
      <c r="A2" s="169" t="s">
        <v>1</v>
      </c>
      <c r="B2" s="169" t="s">
        <v>141</v>
      </c>
      <c r="C2" s="169" t="s">
        <v>194</v>
      </c>
    </row>
    <row r="3" spans="1:3" x14ac:dyDescent="0.25">
      <c r="A3" s="24">
        <v>2</v>
      </c>
      <c r="B3" s="24" t="s">
        <v>190</v>
      </c>
      <c r="C3" s="24"/>
    </row>
    <row r="4" spans="1:3" x14ac:dyDescent="0.25">
      <c r="A4" s="24">
        <v>3</v>
      </c>
      <c r="B4" s="24" t="s">
        <v>207</v>
      </c>
      <c r="C4" s="24"/>
    </row>
    <row r="5" spans="1:3" x14ac:dyDescent="0.25">
      <c r="A5" s="24">
        <v>4</v>
      </c>
      <c r="B5" s="24" t="s">
        <v>209</v>
      </c>
      <c r="C5" s="24"/>
    </row>
    <row r="6" spans="1:3" x14ac:dyDescent="0.25">
      <c r="A6" s="24">
        <v>5</v>
      </c>
      <c r="B6" s="24" t="s">
        <v>211</v>
      </c>
      <c r="C6" s="24"/>
    </row>
    <row r="7" spans="1:3" x14ac:dyDescent="0.25">
      <c r="A7" s="24">
        <v>6</v>
      </c>
      <c r="B7" s="24" t="s">
        <v>215</v>
      </c>
      <c r="C7" s="24"/>
    </row>
    <row r="8" spans="1:3" x14ac:dyDescent="0.25">
      <c r="A8" s="24">
        <v>7</v>
      </c>
      <c r="B8" s="24" t="s">
        <v>218</v>
      </c>
      <c r="C8" s="24"/>
    </row>
    <row r="9" spans="1:3" x14ac:dyDescent="0.25">
      <c r="A9" s="24">
        <v>8</v>
      </c>
      <c r="B9" s="24" t="s">
        <v>614</v>
      </c>
      <c r="C9" s="24"/>
    </row>
    <row r="10" spans="1:3" x14ac:dyDescent="0.25">
      <c r="A10" s="24">
        <v>9</v>
      </c>
      <c r="B10" s="24" t="s">
        <v>225</v>
      </c>
      <c r="C10" s="24"/>
    </row>
    <row r="11" spans="1:3" x14ac:dyDescent="0.25">
      <c r="A11" s="24">
        <v>10</v>
      </c>
      <c r="B11" s="24" t="s">
        <v>228</v>
      </c>
      <c r="C11" s="24"/>
    </row>
    <row r="12" spans="1:3" x14ac:dyDescent="0.25">
      <c r="A12" s="24">
        <v>11</v>
      </c>
      <c r="B12" s="24" t="s">
        <v>210</v>
      </c>
      <c r="C12" s="24"/>
    </row>
    <row r="13" spans="1:3" x14ac:dyDescent="0.25">
      <c r="A13" s="24">
        <v>12</v>
      </c>
      <c r="B13" s="24" t="s">
        <v>232</v>
      </c>
      <c r="C13" s="24"/>
    </row>
    <row r="14" spans="1:3" x14ac:dyDescent="0.25">
      <c r="A14" s="24">
        <v>13</v>
      </c>
      <c r="B14" s="24" t="s">
        <v>234</v>
      </c>
      <c r="C14" s="24"/>
    </row>
    <row r="15" spans="1:3" x14ac:dyDescent="0.25">
      <c r="A15" s="24">
        <v>14</v>
      </c>
      <c r="B15" s="24" t="s">
        <v>239</v>
      </c>
      <c r="C15" s="24"/>
    </row>
    <row r="16" spans="1:3" x14ac:dyDescent="0.25">
      <c r="A16" s="24">
        <v>15</v>
      </c>
      <c r="B16" s="24" t="s">
        <v>242</v>
      </c>
      <c r="C16" s="24"/>
    </row>
    <row r="17" spans="1:3" x14ac:dyDescent="0.25">
      <c r="A17" s="24">
        <v>16</v>
      </c>
      <c r="B17" s="24" t="s">
        <v>245</v>
      </c>
      <c r="C17" s="24"/>
    </row>
    <row r="18" spans="1:3" x14ac:dyDescent="0.25">
      <c r="A18" s="24">
        <v>17</v>
      </c>
      <c r="B18" s="24" t="s">
        <v>247</v>
      </c>
      <c r="C18" s="24"/>
    </row>
    <row r="19" spans="1:3" x14ac:dyDescent="0.25">
      <c r="A19" s="24">
        <v>18</v>
      </c>
      <c r="B19" s="24" t="s">
        <v>250</v>
      </c>
      <c r="C19" s="24"/>
    </row>
    <row r="20" spans="1:3" x14ac:dyDescent="0.25">
      <c r="A20" s="24">
        <v>19</v>
      </c>
      <c r="B20" s="24" t="s">
        <v>253</v>
      </c>
      <c r="C20" s="24"/>
    </row>
    <row r="21" spans="1:3" x14ac:dyDescent="0.25">
      <c r="A21" s="24">
        <v>20</v>
      </c>
      <c r="B21" s="24" t="s">
        <v>256</v>
      </c>
      <c r="C21" s="24"/>
    </row>
    <row r="22" spans="1:3" x14ac:dyDescent="0.25">
      <c r="A22" s="24">
        <v>21</v>
      </c>
      <c r="B22" s="24" t="s">
        <v>258</v>
      </c>
      <c r="C22" s="24"/>
    </row>
    <row r="23" spans="1:3" x14ac:dyDescent="0.25">
      <c r="A23" s="24">
        <v>22</v>
      </c>
      <c r="B23" s="24" t="s">
        <v>302</v>
      </c>
      <c r="C23" s="24"/>
    </row>
    <row r="24" spans="1:3" x14ac:dyDescent="0.25">
      <c r="A24" s="24">
        <v>23</v>
      </c>
      <c r="B24" s="24" t="s">
        <v>265</v>
      </c>
      <c r="C24" s="24"/>
    </row>
    <row r="25" spans="1:3" x14ac:dyDescent="0.25">
      <c r="A25" s="24">
        <v>24</v>
      </c>
      <c r="B25" s="24" t="s">
        <v>268</v>
      </c>
      <c r="C25" s="24"/>
    </row>
    <row r="26" spans="1:3" x14ac:dyDescent="0.25">
      <c r="A26" s="24">
        <v>25</v>
      </c>
      <c r="B26" s="24" t="s">
        <v>305</v>
      </c>
      <c r="C26" s="24"/>
    </row>
    <row r="27" spans="1:3" x14ac:dyDescent="0.25">
      <c r="A27" s="24">
        <v>26</v>
      </c>
      <c r="B27" s="24" t="s">
        <v>276</v>
      </c>
      <c r="C27" s="24"/>
    </row>
    <row r="28" spans="1:3" x14ac:dyDescent="0.25">
      <c r="A28" s="24">
        <v>27</v>
      </c>
      <c r="B28" s="24" t="s">
        <v>280</v>
      </c>
      <c r="C28" s="24"/>
    </row>
    <row r="29" spans="1:3" x14ac:dyDescent="0.25">
      <c r="A29" s="24">
        <v>28</v>
      </c>
      <c r="B29" s="24" t="s">
        <v>284</v>
      </c>
      <c r="C29" s="24"/>
    </row>
    <row r="30" spans="1:3" x14ac:dyDescent="0.25">
      <c r="A30" s="24">
        <v>29</v>
      </c>
      <c r="B30" s="24" t="s">
        <v>287</v>
      </c>
      <c r="C30" s="24"/>
    </row>
    <row r="31" spans="1:3" x14ac:dyDescent="0.25">
      <c r="A31" s="24"/>
      <c r="B31" s="24"/>
      <c r="C31" s="24"/>
    </row>
    <row r="32" spans="1:3" x14ac:dyDescent="0.25">
      <c r="A32" s="24"/>
      <c r="B32" s="169" t="s">
        <v>615</v>
      </c>
      <c r="C32" s="24"/>
    </row>
  </sheetData>
  <mergeCells count="1">
    <mergeCell ref="A1:C1"/>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DD9BD-2F80-4B39-943C-499958C758C9}">
  <dimension ref="A1:G129"/>
  <sheetViews>
    <sheetView workbookViewId="0">
      <selection sqref="A1:C1"/>
    </sheetView>
  </sheetViews>
  <sheetFormatPr defaultRowHeight="15" x14ac:dyDescent="0.25"/>
  <cols>
    <col min="2" max="2" width="32.7109375" customWidth="1"/>
  </cols>
  <sheetData>
    <row r="1" spans="1:7" ht="15.75" thickBot="1" x14ac:dyDescent="0.3">
      <c r="A1" s="170"/>
      <c r="B1" s="170"/>
      <c r="C1" s="170"/>
      <c r="D1" s="21"/>
      <c r="E1" s="21"/>
      <c r="G1" s="26"/>
    </row>
    <row r="2" spans="1:7" ht="16.5" thickBot="1" x14ac:dyDescent="0.3">
      <c r="A2" s="69" t="s">
        <v>0</v>
      </c>
      <c r="B2" s="70"/>
      <c r="C2" s="70"/>
      <c r="D2" s="70"/>
      <c r="E2" s="71"/>
      <c r="F2" s="22"/>
      <c r="G2" s="26"/>
    </row>
    <row r="3" spans="1:7" ht="15.75" thickBot="1" x14ac:dyDescent="0.3">
      <c r="A3" s="79" t="s">
        <v>316</v>
      </c>
      <c r="B3" s="15" t="s">
        <v>141</v>
      </c>
      <c r="C3" s="19" t="s">
        <v>191</v>
      </c>
      <c r="D3" s="19" t="s">
        <v>192</v>
      </c>
      <c r="E3" s="19" t="s">
        <v>193</v>
      </c>
      <c r="F3" s="19" t="s">
        <v>194</v>
      </c>
    </row>
    <row r="4" spans="1:7" x14ac:dyDescent="0.25">
      <c r="A4" s="260"/>
      <c r="B4" s="13" t="s">
        <v>317</v>
      </c>
      <c r="C4" s="260"/>
      <c r="D4" s="260"/>
      <c r="E4" s="260"/>
      <c r="F4" s="284"/>
    </row>
    <row r="5" spans="1:7" ht="15.75" thickBot="1" x14ac:dyDescent="0.3">
      <c r="A5" s="261"/>
      <c r="B5" s="3" t="s">
        <v>318</v>
      </c>
      <c r="C5" s="261"/>
      <c r="D5" s="261"/>
      <c r="E5" s="261"/>
      <c r="F5" s="290"/>
    </row>
    <row r="6" spans="1:7" ht="15.75" thickBot="1" x14ac:dyDescent="0.3">
      <c r="A6" s="2">
        <v>1</v>
      </c>
      <c r="B6" s="278" t="s">
        <v>319</v>
      </c>
      <c r="C6" s="279"/>
      <c r="D6" s="280"/>
      <c r="E6" s="6"/>
      <c r="F6" s="6"/>
    </row>
    <row r="7" spans="1:7" x14ac:dyDescent="0.25">
      <c r="A7" s="249"/>
      <c r="B7" s="11" t="s">
        <v>320</v>
      </c>
      <c r="C7" s="260" t="s">
        <v>13</v>
      </c>
      <c r="D7" s="260">
        <v>1</v>
      </c>
      <c r="E7" s="260"/>
      <c r="F7" s="284"/>
    </row>
    <row r="8" spans="1:7" x14ac:dyDescent="0.25">
      <c r="A8" s="286"/>
      <c r="B8" s="11" t="s">
        <v>321</v>
      </c>
      <c r="C8" s="277"/>
      <c r="D8" s="277"/>
      <c r="E8" s="277"/>
      <c r="F8" s="285"/>
    </row>
    <row r="9" spans="1:7" ht="15.75" thickBot="1" x14ac:dyDescent="0.3">
      <c r="A9" s="250"/>
      <c r="B9" s="6" t="s">
        <v>322</v>
      </c>
      <c r="C9" s="261"/>
      <c r="D9" s="261"/>
      <c r="E9" s="261"/>
      <c r="F9" s="290"/>
    </row>
    <row r="10" spans="1:7" ht="15.75" thickBot="1" x14ac:dyDescent="0.3">
      <c r="A10" s="2">
        <v>2</v>
      </c>
      <c r="B10" s="278" t="s">
        <v>323</v>
      </c>
      <c r="C10" s="279"/>
      <c r="D10" s="280"/>
      <c r="E10" s="6"/>
      <c r="F10" s="6"/>
    </row>
    <row r="11" spans="1:7" x14ac:dyDescent="0.25">
      <c r="A11" s="281"/>
      <c r="B11" s="11" t="s">
        <v>324</v>
      </c>
      <c r="C11" s="260"/>
      <c r="D11" s="260"/>
      <c r="E11" s="260"/>
      <c r="F11" s="284"/>
    </row>
    <row r="12" spans="1:7" x14ac:dyDescent="0.25">
      <c r="A12" s="282"/>
      <c r="B12" s="11" t="s">
        <v>325</v>
      </c>
      <c r="C12" s="277"/>
      <c r="D12" s="277"/>
      <c r="E12" s="277"/>
      <c r="F12" s="285"/>
    </row>
    <row r="13" spans="1:7" x14ac:dyDescent="0.25">
      <c r="A13" s="282"/>
      <c r="B13" s="11" t="s">
        <v>326</v>
      </c>
      <c r="C13" s="277"/>
      <c r="D13" s="277"/>
      <c r="E13" s="277"/>
      <c r="F13" s="285"/>
    </row>
    <row r="14" spans="1:7" x14ac:dyDescent="0.25">
      <c r="A14" s="282"/>
      <c r="B14" s="11" t="s">
        <v>327</v>
      </c>
      <c r="C14" s="277"/>
      <c r="D14" s="277"/>
      <c r="E14" s="277"/>
      <c r="F14" s="285"/>
    </row>
    <row r="15" spans="1:7" x14ac:dyDescent="0.25">
      <c r="A15" s="282"/>
      <c r="B15" s="11" t="s">
        <v>328</v>
      </c>
      <c r="C15" s="277"/>
      <c r="D15" s="277"/>
      <c r="E15" s="277"/>
      <c r="F15" s="285"/>
    </row>
    <row r="16" spans="1:7" x14ac:dyDescent="0.25">
      <c r="A16" s="282"/>
      <c r="B16" s="11" t="s">
        <v>329</v>
      </c>
      <c r="C16" s="277"/>
      <c r="D16" s="277"/>
      <c r="E16" s="277"/>
      <c r="F16" s="285"/>
    </row>
    <row r="17" spans="1:7" x14ac:dyDescent="0.25">
      <c r="A17" s="282"/>
      <c r="B17" s="11" t="s">
        <v>330</v>
      </c>
      <c r="C17" s="277"/>
      <c r="D17" s="277"/>
      <c r="E17" s="277"/>
      <c r="F17" s="285"/>
    </row>
    <row r="18" spans="1:7" x14ac:dyDescent="0.25">
      <c r="A18" s="282"/>
      <c r="B18" s="11" t="s">
        <v>331</v>
      </c>
      <c r="C18" s="277"/>
      <c r="D18" s="277"/>
      <c r="E18" s="277"/>
      <c r="F18" s="285"/>
    </row>
    <row r="19" spans="1:7" x14ac:dyDescent="0.25">
      <c r="A19" s="282"/>
      <c r="B19" s="11" t="s">
        <v>332</v>
      </c>
      <c r="C19" s="277"/>
      <c r="D19" s="277"/>
      <c r="E19" s="277"/>
      <c r="F19" s="285"/>
    </row>
    <row r="20" spans="1:7" x14ac:dyDescent="0.25">
      <c r="A20" s="282"/>
      <c r="B20" s="11" t="s">
        <v>333</v>
      </c>
      <c r="C20" s="277"/>
      <c r="D20" s="277"/>
      <c r="E20" s="277"/>
      <c r="F20" s="285"/>
    </row>
    <row r="21" spans="1:7" x14ac:dyDescent="0.25">
      <c r="A21" s="282"/>
      <c r="B21" s="11" t="s">
        <v>334</v>
      </c>
      <c r="C21" s="277"/>
      <c r="D21" s="277"/>
      <c r="E21" s="277"/>
      <c r="F21" s="285"/>
    </row>
    <row r="22" spans="1:7" x14ac:dyDescent="0.25">
      <c r="A22" s="282"/>
      <c r="B22" s="11" t="s">
        <v>335</v>
      </c>
      <c r="C22" s="277"/>
      <c r="D22" s="277"/>
      <c r="E22" s="277"/>
      <c r="F22" s="285"/>
    </row>
    <row r="23" spans="1:7" x14ac:dyDescent="0.25">
      <c r="A23" s="282"/>
      <c r="B23" s="11" t="s">
        <v>336</v>
      </c>
      <c r="C23" s="277"/>
      <c r="D23" s="277"/>
      <c r="E23" s="277"/>
      <c r="F23" s="285"/>
    </row>
    <row r="24" spans="1:7" x14ac:dyDescent="0.25">
      <c r="A24" s="282"/>
      <c r="B24" s="11" t="s">
        <v>337</v>
      </c>
      <c r="C24" s="277"/>
      <c r="D24" s="277"/>
      <c r="E24" s="277"/>
      <c r="F24" s="285"/>
    </row>
    <row r="25" spans="1:7" x14ac:dyDescent="0.25">
      <c r="A25" s="282"/>
      <c r="B25" s="11" t="s">
        <v>338</v>
      </c>
      <c r="C25" s="277"/>
      <c r="D25" s="277"/>
      <c r="E25" s="277"/>
      <c r="F25" s="285"/>
    </row>
    <row r="26" spans="1:7" x14ac:dyDescent="0.25">
      <c r="A26" s="282"/>
      <c r="B26" s="11" t="s">
        <v>339</v>
      </c>
      <c r="C26" s="277"/>
      <c r="D26" s="277"/>
      <c r="E26" s="277"/>
      <c r="F26" s="285"/>
    </row>
    <row r="27" spans="1:7" x14ac:dyDescent="0.25">
      <c r="A27" s="282"/>
      <c r="B27" s="9" t="s">
        <v>340</v>
      </c>
      <c r="C27" s="11"/>
      <c r="D27" s="11"/>
      <c r="E27" s="11"/>
      <c r="F27" s="14"/>
    </row>
    <row r="28" spans="1:7" x14ac:dyDescent="0.25">
      <c r="A28" s="282"/>
      <c r="B28" s="9" t="s">
        <v>341</v>
      </c>
      <c r="C28" s="11"/>
      <c r="D28" s="11"/>
      <c r="E28" s="11"/>
      <c r="F28" s="14"/>
    </row>
    <row r="29" spans="1:7" x14ac:dyDescent="0.25">
      <c r="A29" s="282"/>
      <c r="B29" s="9" t="s">
        <v>342</v>
      </c>
      <c r="C29" s="11"/>
      <c r="D29" s="11"/>
      <c r="E29" s="11"/>
      <c r="F29" s="14"/>
    </row>
    <row r="30" spans="1:7" x14ac:dyDescent="0.25">
      <c r="A30" s="282"/>
      <c r="B30" s="9" t="s">
        <v>343</v>
      </c>
      <c r="C30" s="11"/>
      <c r="D30" s="11"/>
      <c r="E30" s="11"/>
      <c r="F30" s="14"/>
    </row>
    <row r="31" spans="1:7" x14ac:dyDescent="0.25">
      <c r="A31" s="282"/>
      <c r="B31" s="9" t="s">
        <v>344</v>
      </c>
      <c r="C31" s="11"/>
      <c r="D31" s="11"/>
      <c r="E31" s="11"/>
      <c r="F31" s="86"/>
      <c r="G31" s="26"/>
    </row>
    <row r="32" spans="1:7" x14ac:dyDescent="0.25">
      <c r="A32" s="282"/>
      <c r="B32" s="9" t="s">
        <v>345</v>
      </c>
      <c r="C32" s="11"/>
      <c r="D32" s="11"/>
      <c r="E32" s="11"/>
      <c r="F32" s="86"/>
      <c r="G32" s="26"/>
    </row>
    <row r="33" spans="1:7" x14ac:dyDescent="0.25">
      <c r="A33" s="282"/>
      <c r="B33" s="9" t="s">
        <v>346</v>
      </c>
      <c r="C33" s="11"/>
      <c r="D33" s="11"/>
      <c r="E33" s="11"/>
      <c r="F33" s="86"/>
      <c r="G33" s="26"/>
    </row>
    <row r="34" spans="1:7" x14ac:dyDescent="0.25">
      <c r="A34" s="282"/>
      <c r="B34" s="9" t="s">
        <v>347</v>
      </c>
      <c r="C34" s="11"/>
      <c r="D34" s="11"/>
      <c r="E34" s="11"/>
      <c r="F34" s="14"/>
    </row>
    <row r="35" spans="1:7" x14ac:dyDescent="0.25">
      <c r="A35" s="282"/>
      <c r="B35" s="9" t="s">
        <v>348</v>
      </c>
      <c r="C35" s="11"/>
      <c r="D35" s="11"/>
      <c r="E35" s="11"/>
      <c r="F35" s="14"/>
    </row>
    <row r="36" spans="1:7" x14ac:dyDescent="0.25">
      <c r="A36" s="282"/>
      <c r="B36" s="9" t="s">
        <v>349</v>
      </c>
      <c r="C36" s="11"/>
      <c r="D36" s="11"/>
      <c r="E36" s="11"/>
      <c r="F36" s="14"/>
    </row>
    <row r="37" spans="1:7" x14ac:dyDescent="0.25">
      <c r="A37" s="282"/>
      <c r="B37" s="9" t="s">
        <v>350</v>
      </c>
      <c r="C37" s="11"/>
      <c r="D37" s="11"/>
      <c r="E37" s="11"/>
      <c r="F37" s="86"/>
      <c r="G37" s="26"/>
    </row>
    <row r="38" spans="1:7" x14ac:dyDescent="0.25">
      <c r="A38" s="282"/>
      <c r="B38" s="9" t="s">
        <v>351</v>
      </c>
      <c r="C38" s="11"/>
      <c r="D38" s="11"/>
      <c r="E38" s="11"/>
      <c r="F38" s="14"/>
    </row>
    <row r="39" spans="1:7" ht="15.75" thickBot="1" x14ac:dyDescent="0.3">
      <c r="A39" s="282"/>
      <c r="B39" s="9" t="s">
        <v>352</v>
      </c>
      <c r="C39" s="6"/>
      <c r="D39" s="6"/>
      <c r="E39" s="6"/>
      <c r="F39" s="7"/>
    </row>
    <row r="40" spans="1:7" ht="15.75" thickBot="1" x14ac:dyDescent="0.3">
      <c r="A40" s="282"/>
      <c r="B40" s="8" t="s">
        <v>353</v>
      </c>
      <c r="C40" s="17" t="s">
        <v>13</v>
      </c>
      <c r="D40" s="17">
        <v>1</v>
      </c>
      <c r="E40" s="17"/>
      <c r="F40" s="79"/>
    </row>
    <row r="41" spans="1:7" ht="15.75" thickBot="1" x14ac:dyDescent="0.3">
      <c r="A41" s="94">
        <v>3</v>
      </c>
      <c r="B41" s="2" t="s">
        <v>354</v>
      </c>
      <c r="C41" s="79"/>
      <c r="D41" s="79"/>
      <c r="E41" s="79"/>
      <c r="F41" s="8"/>
    </row>
    <row r="42" spans="1:7" x14ac:dyDescent="0.25">
      <c r="A42" s="260"/>
      <c r="B42" s="11" t="s">
        <v>355</v>
      </c>
      <c r="C42" s="260" t="s">
        <v>13</v>
      </c>
      <c r="D42" s="260">
        <v>1</v>
      </c>
      <c r="E42" s="260"/>
      <c r="F42" s="260"/>
    </row>
    <row r="43" spans="1:7" x14ac:dyDescent="0.25">
      <c r="A43" s="277"/>
      <c r="B43" s="11" t="s">
        <v>356</v>
      </c>
      <c r="C43" s="277"/>
      <c r="D43" s="277"/>
      <c r="E43" s="277"/>
      <c r="F43" s="277"/>
    </row>
    <row r="44" spans="1:7" ht="15.75" thickBot="1" x14ac:dyDescent="0.3">
      <c r="A44" s="261"/>
      <c r="B44" s="6" t="s">
        <v>357</v>
      </c>
      <c r="C44" s="261"/>
      <c r="D44" s="261"/>
      <c r="E44" s="261"/>
      <c r="F44" s="261"/>
    </row>
    <row r="45" spans="1:7" ht="15.75" thickBot="1" x14ac:dyDescent="0.3">
      <c r="A45" s="2">
        <v>4</v>
      </c>
      <c r="B45" s="3" t="s">
        <v>358</v>
      </c>
      <c r="C45" s="6"/>
      <c r="D45" s="6"/>
      <c r="E45" s="6"/>
      <c r="F45" s="6"/>
    </row>
    <row r="46" spans="1:7" x14ac:dyDescent="0.25">
      <c r="A46" s="260"/>
      <c r="B46" s="11" t="s">
        <v>359</v>
      </c>
      <c r="C46" s="260" t="s">
        <v>363</v>
      </c>
      <c r="D46" s="260"/>
      <c r="E46" s="260"/>
      <c r="F46" s="284"/>
    </row>
    <row r="47" spans="1:7" x14ac:dyDescent="0.25">
      <c r="A47" s="277"/>
      <c r="B47" s="11" t="s">
        <v>360</v>
      </c>
      <c r="C47" s="277"/>
      <c r="D47" s="277"/>
      <c r="E47" s="277"/>
      <c r="F47" s="285"/>
    </row>
    <row r="48" spans="1:7" x14ac:dyDescent="0.25">
      <c r="A48" s="277"/>
      <c r="B48" s="11" t="s">
        <v>361</v>
      </c>
      <c r="C48" s="277"/>
      <c r="D48" s="277"/>
      <c r="E48" s="277"/>
      <c r="F48" s="285"/>
    </row>
    <row r="49" spans="1:7" ht="15.75" thickBot="1" x14ac:dyDescent="0.3">
      <c r="A49" s="277"/>
      <c r="B49" s="11" t="s">
        <v>362</v>
      </c>
      <c r="C49" s="261"/>
      <c r="D49" s="261"/>
      <c r="E49" s="261"/>
      <c r="F49" s="290"/>
    </row>
    <row r="50" spans="1:7" x14ac:dyDescent="0.25">
      <c r="A50" s="249">
        <v>5</v>
      </c>
      <c r="B50" s="16" t="s">
        <v>364</v>
      </c>
      <c r="C50" s="260"/>
      <c r="D50" s="260"/>
      <c r="E50" s="260"/>
      <c r="F50" s="260"/>
    </row>
    <row r="51" spans="1:7" ht="15.75" thickBot="1" x14ac:dyDescent="0.3">
      <c r="A51" s="250"/>
      <c r="B51" s="3" t="s">
        <v>365</v>
      </c>
      <c r="C51" s="261"/>
      <c r="D51" s="261"/>
      <c r="E51" s="261"/>
      <c r="F51" s="261"/>
    </row>
    <row r="52" spans="1:7" x14ac:dyDescent="0.25">
      <c r="A52" s="260"/>
      <c r="B52" s="11" t="s">
        <v>428</v>
      </c>
      <c r="C52" s="281" t="s">
        <v>13</v>
      </c>
      <c r="D52" s="281">
        <v>1</v>
      </c>
      <c r="E52" s="281"/>
      <c r="F52" s="287"/>
    </row>
    <row r="53" spans="1:7" ht="15.75" thickBot="1" x14ac:dyDescent="0.3">
      <c r="A53" s="261"/>
      <c r="B53" s="6" t="s">
        <v>429</v>
      </c>
      <c r="C53" s="283"/>
      <c r="D53" s="283"/>
      <c r="E53" s="283"/>
      <c r="F53" s="289"/>
    </row>
    <row r="54" spans="1:7" ht="15.75" thickBot="1" x14ac:dyDescent="0.3">
      <c r="A54" s="2">
        <v>6</v>
      </c>
      <c r="B54" s="3" t="s">
        <v>366</v>
      </c>
      <c r="C54" s="6"/>
      <c r="D54" s="6"/>
      <c r="E54" s="6"/>
      <c r="F54" s="6"/>
    </row>
    <row r="55" spans="1:7" x14ac:dyDescent="0.25">
      <c r="A55" s="260"/>
      <c r="B55" s="11" t="s">
        <v>367</v>
      </c>
      <c r="C55" s="281" t="s">
        <v>13</v>
      </c>
      <c r="D55" s="281">
        <v>1</v>
      </c>
      <c r="E55" s="281"/>
      <c r="F55" s="287"/>
    </row>
    <row r="56" spans="1:7" x14ac:dyDescent="0.25">
      <c r="A56" s="277"/>
      <c r="B56" s="11" t="s">
        <v>368</v>
      </c>
      <c r="C56" s="282"/>
      <c r="D56" s="282"/>
      <c r="E56" s="282"/>
      <c r="F56" s="288"/>
    </row>
    <row r="57" spans="1:7" ht="15.75" thickBot="1" x14ac:dyDescent="0.3">
      <c r="A57" s="261"/>
      <c r="B57" s="6" t="s">
        <v>369</v>
      </c>
      <c r="C57" s="283"/>
      <c r="D57" s="283"/>
      <c r="E57" s="283"/>
      <c r="F57" s="289"/>
    </row>
    <row r="58" spans="1:7" ht="15.75" thickBot="1" x14ac:dyDescent="0.3">
      <c r="A58" s="2">
        <v>7</v>
      </c>
      <c r="B58" s="3" t="s">
        <v>370</v>
      </c>
      <c r="C58" s="6"/>
      <c r="D58" s="6"/>
      <c r="E58" s="6"/>
      <c r="F58" s="6"/>
    </row>
    <row r="59" spans="1:7" x14ac:dyDescent="0.25">
      <c r="A59" s="83"/>
      <c r="B59" s="11" t="s">
        <v>359</v>
      </c>
      <c r="C59" s="281" t="s">
        <v>363</v>
      </c>
      <c r="D59" s="281"/>
      <c r="E59" s="281"/>
      <c r="F59" s="287"/>
    </row>
    <row r="60" spans="1:7" x14ac:dyDescent="0.25">
      <c r="A60" s="84"/>
      <c r="B60" s="11" t="s">
        <v>371</v>
      </c>
      <c r="C60" s="282"/>
      <c r="D60" s="282"/>
      <c r="E60" s="282"/>
      <c r="F60" s="288"/>
    </row>
    <row r="61" spans="1:7" ht="15.75" thickBot="1" x14ac:dyDescent="0.3">
      <c r="A61" s="85"/>
      <c r="B61" s="6" t="s">
        <v>372</v>
      </c>
      <c r="C61" s="283"/>
      <c r="D61" s="283"/>
      <c r="E61" s="283"/>
      <c r="F61" s="289"/>
    </row>
    <row r="62" spans="1:7" x14ac:dyDescent="0.25">
      <c r="A62" s="84"/>
      <c r="B62" s="81" t="s">
        <v>373</v>
      </c>
      <c r="C62" s="260"/>
      <c r="D62" s="260"/>
      <c r="E62" s="260"/>
      <c r="F62" s="260"/>
      <c r="G62" s="26"/>
    </row>
    <row r="63" spans="1:7" x14ac:dyDescent="0.25">
      <c r="A63" s="84"/>
      <c r="B63" s="81" t="s">
        <v>374</v>
      </c>
      <c r="C63" s="277"/>
      <c r="D63" s="277"/>
      <c r="E63" s="277"/>
      <c r="F63" s="277"/>
      <c r="G63" s="26"/>
    </row>
    <row r="64" spans="1:7" x14ac:dyDescent="0.25">
      <c r="A64" s="84"/>
      <c r="B64" s="81" t="s">
        <v>375</v>
      </c>
      <c r="C64" s="277"/>
      <c r="D64" s="277"/>
      <c r="E64" s="277"/>
      <c r="F64" s="277"/>
      <c r="G64" s="26"/>
    </row>
    <row r="65" spans="1:7" x14ac:dyDescent="0.25">
      <c r="A65" s="84"/>
      <c r="B65" s="81" t="s">
        <v>376</v>
      </c>
      <c r="C65" s="277"/>
      <c r="D65" s="277"/>
      <c r="E65" s="277"/>
      <c r="F65" s="277"/>
      <c r="G65" s="26"/>
    </row>
    <row r="66" spans="1:7" x14ac:dyDescent="0.25">
      <c r="A66" s="84"/>
      <c r="B66" s="4" t="s">
        <v>377</v>
      </c>
      <c r="C66" s="277"/>
      <c r="D66" s="277"/>
      <c r="E66" s="277"/>
      <c r="F66" s="277"/>
      <c r="G66" s="26"/>
    </row>
    <row r="67" spans="1:7" x14ac:dyDescent="0.25">
      <c r="A67" s="84"/>
      <c r="B67" s="11" t="s">
        <v>378</v>
      </c>
      <c r="C67" s="277"/>
      <c r="D67" s="277"/>
      <c r="E67" s="277"/>
      <c r="F67" s="277"/>
      <c r="G67" s="26"/>
    </row>
    <row r="68" spans="1:7" x14ac:dyDescent="0.25">
      <c r="A68" s="84"/>
      <c r="B68" s="11" t="s">
        <v>377</v>
      </c>
      <c r="C68" s="277"/>
      <c r="D68" s="277"/>
      <c r="E68" s="277"/>
      <c r="F68" s="277"/>
      <c r="G68" s="26"/>
    </row>
    <row r="69" spans="1:7" x14ac:dyDescent="0.25">
      <c r="A69" s="84"/>
      <c r="B69" s="4" t="s">
        <v>379</v>
      </c>
      <c r="C69" s="277"/>
      <c r="D69" s="277"/>
      <c r="E69" s="277"/>
      <c r="F69" s="277"/>
      <c r="G69" s="26"/>
    </row>
    <row r="70" spans="1:7" x14ac:dyDescent="0.25">
      <c r="A70" s="84"/>
      <c r="B70" s="4" t="s">
        <v>380</v>
      </c>
      <c r="C70" s="277"/>
      <c r="D70" s="277"/>
      <c r="E70" s="277"/>
      <c r="F70" s="277"/>
      <c r="G70" s="26"/>
    </row>
    <row r="71" spans="1:7" x14ac:dyDescent="0.25">
      <c r="A71" s="84"/>
      <c r="B71" s="11" t="s">
        <v>381</v>
      </c>
      <c r="C71" s="277"/>
      <c r="D71" s="277"/>
      <c r="E71" s="277"/>
      <c r="F71" s="277"/>
      <c r="G71" s="26"/>
    </row>
    <row r="72" spans="1:7" x14ac:dyDescent="0.25">
      <c r="A72" s="84"/>
      <c r="B72" s="11" t="s">
        <v>382</v>
      </c>
      <c r="C72" s="277"/>
      <c r="D72" s="277"/>
      <c r="E72" s="277"/>
      <c r="F72" s="277"/>
      <c r="G72" s="26"/>
    </row>
    <row r="73" spans="1:7" x14ac:dyDescent="0.25">
      <c r="A73" s="84"/>
      <c r="B73" s="11" t="s">
        <v>383</v>
      </c>
      <c r="C73" s="277"/>
      <c r="D73" s="277"/>
      <c r="E73" s="277"/>
      <c r="F73" s="277"/>
      <c r="G73" s="26"/>
    </row>
    <row r="74" spans="1:7" x14ac:dyDescent="0.25">
      <c r="A74" s="84"/>
      <c r="B74" s="4" t="s">
        <v>384</v>
      </c>
      <c r="C74" s="277"/>
      <c r="D74" s="277"/>
      <c r="E74" s="277"/>
      <c r="F74" s="277"/>
      <c r="G74" s="26"/>
    </row>
    <row r="75" spans="1:7" x14ac:dyDescent="0.25">
      <c r="A75" s="84"/>
      <c r="B75" s="11" t="s">
        <v>381</v>
      </c>
      <c r="C75" s="277"/>
      <c r="D75" s="277"/>
      <c r="E75" s="277"/>
      <c r="F75" s="277"/>
      <c r="G75" s="26"/>
    </row>
    <row r="76" spans="1:7" x14ac:dyDescent="0.25">
      <c r="A76" s="84"/>
      <c r="B76" s="11" t="s">
        <v>385</v>
      </c>
      <c r="C76" s="277"/>
      <c r="D76" s="277"/>
      <c r="E76" s="277"/>
      <c r="F76" s="277"/>
      <c r="G76" s="26"/>
    </row>
    <row r="77" spans="1:7" x14ac:dyDescent="0.25">
      <c r="A77" s="84"/>
      <c r="B77" s="4" t="s">
        <v>386</v>
      </c>
      <c r="C77" s="277"/>
      <c r="D77" s="277"/>
      <c r="E77" s="277"/>
      <c r="F77" s="277"/>
      <c r="G77" s="26"/>
    </row>
    <row r="78" spans="1:7" x14ac:dyDescent="0.25">
      <c r="A78" s="84"/>
      <c r="B78" s="4" t="s">
        <v>387</v>
      </c>
      <c r="C78" s="277"/>
      <c r="D78" s="277"/>
      <c r="E78" s="277"/>
      <c r="F78" s="277"/>
      <c r="G78" s="26"/>
    </row>
    <row r="79" spans="1:7" x14ac:dyDescent="0.25">
      <c r="A79" s="84"/>
      <c r="B79" s="11" t="s">
        <v>381</v>
      </c>
      <c r="C79" s="277"/>
      <c r="D79" s="277"/>
      <c r="E79" s="277"/>
      <c r="F79" s="277"/>
      <c r="G79" s="26"/>
    </row>
    <row r="80" spans="1:7" x14ac:dyDescent="0.25">
      <c r="A80" s="84"/>
      <c r="B80" s="11" t="s">
        <v>388</v>
      </c>
      <c r="C80" s="277"/>
      <c r="D80" s="277"/>
      <c r="E80" s="277"/>
      <c r="F80" s="277"/>
      <c r="G80" s="26"/>
    </row>
    <row r="81" spans="1:7" x14ac:dyDescent="0.25">
      <c r="A81" s="84"/>
      <c r="B81" s="11" t="s">
        <v>389</v>
      </c>
      <c r="C81" s="277"/>
      <c r="D81" s="277"/>
      <c r="E81" s="277"/>
      <c r="F81" s="277"/>
      <c r="G81" s="26"/>
    </row>
    <row r="82" spans="1:7" x14ac:dyDescent="0.25">
      <c r="A82" s="84"/>
      <c r="B82" s="4" t="s">
        <v>390</v>
      </c>
      <c r="C82" s="277"/>
      <c r="D82" s="277"/>
      <c r="E82" s="277"/>
      <c r="F82" s="277"/>
      <c r="G82" s="26"/>
    </row>
    <row r="83" spans="1:7" x14ac:dyDescent="0.25">
      <c r="A83" s="84"/>
      <c r="B83" s="4" t="s">
        <v>387</v>
      </c>
      <c r="C83" s="277"/>
      <c r="D83" s="277"/>
      <c r="E83" s="277"/>
      <c r="F83" s="277"/>
      <c r="G83" s="26"/>
    </row>
    <row r="84" spans="1:7" x14ac:dyDescent="0.25">
      <c r="A84" s="84"/>
      <c r="B84" s="11" t="s">
        <v>355</v>
      </c>
      <c r="C84" s="277"/>
      <c r="D84" s="277"/>
      <c r="E84" s="277"/>
      <c r="F84" s="277"/>
      <c r="G84" s="26"/>
    </row>
    <row r="85" spans="1:7" x14ac:dyDescent="0.25">
      <c r="A85" s="84"/>
      <c r="B85" s="11" t="s">
        <v>391</v>
      </c>
      <c r="C85" s="277"/>
      <c r="D85" s="277"/>
      <c r="E85" s="277"/>
      <c r="F85" s="277"/>
      <c r="G85" s="26"/>
    </row>
    <row r="86" spans="1:7" x14ac:dyDescent="0.25">
      <c r="A86" s="84"/>
      <c r="B86" s="11" t="s">
        <v>392</v>
      </c>
      <c r="C86" s="277"/>
      <c r="D86" s="277"/>
      <c r="E86" s="277"/>
      <c r="F86" s="277"/>
      <c r="G86" s="26"/>
    </row>
    <row r="87" spans="1:7" x14ac:dyDescent="0.25">
      <c r="A87" s="84"/>
      <c r="B87" s="80" t="s">
        <v>393</v>
      </c>
      <c r="C87" s="11"/>
      <c r="D87" s="11"/>
      <c r="E87" s="11"/>
      <c r="F87" s="18"/>
      <c r="G87" s="26"/>
    </row>
    <row r="88" spans="1:7" x14ac:dyDescent="0.25">
      <c r="A88" s="84"/>
      <c r="B88" s="9" t="s">
        <v>381</v>
      </c>
      <c r="C88" s="11"/>
      <c r="D88" s="11"/>
      <c r="E88" s="11"/>
      <c r="F88" s="86"/>
      <c r="G88" s="26"/>
    </row>
    <row r="89" spans="1:7" x14ac:dyDescent="0.25">
      <c r="A89" s="84"/>
      <c r="B89" s="9" t="s">
        <v>394</v>
      </c>
      <c r="C89" s="11"/>
      <c r="D89" s="11"/>
      <c r="E89" s="11"/>
      <c r="F89" s="86"/>
      <c r="G89" s="26"/>
    </row>
    <row r="90" spans="1:7" x14ac:dyDescent="0.25">
      <c r="A90" s="84"/>
      <c r="B90" s="9" t="s">
        <v>387</v>
      </c>
      <c r="C90" s="11"/>
      <c r="D90" s="11"/>
      <c r="E90" s="11"/>
      <c r="F90" s="86"/>
      <c r="G90" s="26"/>
    </row>
    <row r="91" spans="1:7" x14ac:dyDescent="0.25">
      <c r="A91" s="84"/>
      <c r="B91" s="80" t="s">
        <v>395</v>
      </c>
      <c r="C91" s="11"/>
      <c r="D91" s="11"/>
      <c r="E91" s="11"/>
      <c r="F91" s="14"/>
    </row>
    <row r="92" spans="1:7" x14ac:dyDescent="0.25">
      <c r="A92" s="84"/>
      <c r="B92" s="9" t="s">
        <v>355</v>
      </c>
      <c r="C92" s="11"/>
      <c r="D92" s="11"/>
      <c r="E92" s="11"/>
      <c r="F92" s="14"/>
    </row>
    <row r="93" spans="1:7" x14ac:dyDescent="0.25">
      <c r="A93" s="84"/>
      <c r="B93" s="9" t="s">
        <v>396</v>
      </c>
      <c r="C93" s="11"/>
      <c r="D93" s="11"/>
      <c r="E93" s="11"/>
      <c r="F93" s="14"/>
    </row>
    <row r="94" spans="1:7" x14ac:dyDescent="0.25">
      <c r="A94" s="84"/>
      <c r="B94" s="9" t="s">
        <v>397</v>
      </c>
      <c r="C94" s="11"/>
      <c r="D94" s="11"/>
      <c r="E94" s="11"/>
      <c r="F94" s="14"/>
    </row>
    <row r="95" spans="1:7" x14ac:dyDescent="0.25">
      <c r="A95" s="84"/>
      <c r="B95" s="80" t="s">
        <v>398</v>
      </c>
      <c r="C95" s="11"/>
      <c r="D95" s="11"/>
      <c r="E95" s="11"/>
      <c r="F95" s="14"/>
    </row>
    <row r="96" spans="1:7" ht="15.75" thickBot="1" x14ac:dyDescent="0.3">
      <c r="A96" s="84"/>
      <c r="B96" s="9" t="s">
        <v>355</v>
      </c>
      <c r="C96" s="8"/>
      <c r="D96" s="6"/>
      <c r="E96" s="6"/>
      <c r="F96" s="7"/>
    </row>
    <row r="97" spans="1:6" ht="15.75" thickBot="1" x14ac:dyDescent="0.3">
      <c r="A97" s="84"/>
      <c r="B97" s="11" t="s">
        <v>399</v>
      </c>
      <c r="C97" s="6" t="s">
        <v>145</v>
      </c>
      <c r="D97" s="6"/>
      <c r="E97" s="6"/>
      <c r="F97" s="7"/>
    </row>
    <row r="98" spans="1:6" x14ac:dyDescent="0.25">
      <c r="A98" s="260"/>
      <c r="B98" s="82"/>
      <c r="C98" s="260"/>
      <c r="D98" s="260"/>
      <c r="E98" s="260"/>
      <c r="F98" s="284"/>
    </row>
    <row r="99" spans="1:6" x14ac:dyDescent="0.25">
      <c r="A99" s="277"/>
      <c r="B99" s="81" t="s">
        <v>373</v>
      </c>
      <c r="C99" s="277"/>
      <c r="D99" s="277"/>
      <c r="E99" s="277"/>
      <c r="F99" s="285"/>
    </row>
    <row r="100" spans="1:6" x14ac:dyDescent="0.25">
      <c r="A100" s="277"/>
      <c r="B100" s="81" t="s">
        <v>400</v>
      </c>
      <c r="C100" s="277"/>
      <c r="D100" s="277"/>
      <c r="E100" s="277"/>
      <c r="F100" s="285"/>
    </row>
    <row r="101" spans="1:6" x14ac:dyDescent="0.25">
      <c r="A101" s="277"/>
      <c r="B101" s="81" t="s">
        <v>401</v>
      </c>
      <c r="C101" s="277"/>
      <c r="D101" s="277"/>
      <c r="E101" s="277"/>
      <c r="F101" s="285"/>
    </row>
    <row r="102" spans="1:6" x14ac:dyDescent="0.25">
      <c r="A102" s="277"/>
      <c r="B102" s="81" t="s">
        <v>402</v>
      </c>
      <c r="C102" s="9"/>
      <c r="D102" s="9"/>
      <c r="E102" s="9"/>
      <c r="F102" s="18"/>
    </row>
    <row r="103" spans="1:6" x14ac:dyDescent="0.25">
      <c r="A103" s="277"/>
      <c r="B103" s="11" t="s">
        <v>403</v>
      </c>
      <c r="C103" s="11"/>
      <c r="D103" s="9"/>
      <c r="E103" s="9"/>
      <c r="F103" s="18"/>
    </row>
    <row r="104" spans="1:6" x14ac:dyDescent="0.25">
      <c r="A104" s="277"/>
      <c r="B104" s="11" t="s">
        <v>404</v>
      </c>
      <c r="C104" s="9"/>
      <c r="D104" s="9"/>
      <c r="E104" s="11"/>
      <c r="F104" s="18"/>
    </row>
    <row r="105" spans="1:6" ht="15.75" thickBot="1" x14ac:dyDescent="0.3">
      <c r="A105" s="277"/>
      <c r="B105" s="95" t="s">
        <v>405</v>
      </c>
      <c r="C105" s="8"/>
      <c r="D105" s="6"/>
      <c r="E105" s="8"/>
      <c r="F105" s="7"/>
    </row>
    <row r="106" spans="1:6" ht="15.75" thickBot="1" x14ac:dyDescent="0.3">
      <c r="A106" s="261"/>
      <c r="B106" s="7"/>
      <c r="C106" s="6" t="s">
        <v>406</v>
      </c>
      <c r="D106" s="6"/>
      <c r="E106" s="6"/>
      <c r="F106" s="7"/>
    </row>
    <row r="107" spans="1:6" x14ac:dyDescent="0.25">
      <c r="A107" s="260"/>
      <c r="B107" s="16" t="s">
        <v>407</v>
      </c>
      <c r="C107" s="281" t="s">
        <v>411</v>
      </c>
      <c r="D107" s="281">
        <v>2</v>
      </c>
      <c r="E107" s="281"/>
      <c r="F107" s="287"/>
    </row>
    <row r="108" spans="1:6" x14ac:dyDescent="0.25">
      <c r="A108" s="277"/>
      <c r="B108" s="11" t="s">
        <v>408</v>
      </c>
      <c r="C108" s="282"/>
      <c r="D108" s="282"/>
      <c r="E108" s="282"/>
      <c r="F108" s="288"/>
    </row>
    <row r="109" spans="1:6" x14ac:dyDescent="0.25">
      <c r="A109" s="277"/>
      <c r="B109" s="11" t="s">
        <v>409</v>
      </c>
      <c r="C109" s="282"/>
      <c r="D109" s="282"/>
      <c r="E109" s="282"/>
      <c r="F109" s="288"/>
    </row>
    <row r="110" spans="1:6" ht="15.75" thickBot="1" x14ac:dyDescent="0.3">
      <c r="A110" s="261"/>
      <c r="B110" s="6" t="s">
        <v>410</v>
      </c>
      <c r="C110" s="283"/>
      <c r="D110" s="283"/>
      <c r="E110" s="283"/>
      <c r="F110" s="289"/>
    </row>
    <row r="111" spans="1:6" ht="3" customHeight="1" x14ac:dyDescent="0.25">
      <c r="A111" s="260"/>
      <c r="B111" s="249" t="s">
        <v>412</v>
      </c>
      <c r="C111" s="281" t="s">
        <v>411</v>
      </c>
      <c r="D111" s="281">
        <v>1</v>
      </c>
      <c r="E111" s="281"/>
      <c r="F111" s="287"/>
    </row>
    <row r="112" spans="1:6" ht="15.75" thickBot="1" x14ac:dyDescent="0.3">
      <c r="A112" s="277"/>
      <c r="B112" s="250"/>
      <c r="C112" s="282"/>
      <c r="D112" s="282"/>
      <c r="E112" s="282"/>
      <c r="F112" s="288"/>
    </row>
    <row r="113" spans="1:6" x14ac:dyDescent="0.25">
      <c r="A113" s="277"/>
      <c r="B113" s="11" t="s">
        <v>413</v>
      </c>
      <c r="C113" s="282"/>
      <c r="D113" s="282"/>
      <c r="E113" s="282"/>
      <c r="F113" s="288"/>
    </row>
    <row r="114" spans="1:6" ht="15.75" thickBot="1" x14ac:dyDescent="0.3">
      <c r="A114" s="261"/>
      <c r="B114" s="6" t="s">
        <v>414</v>
      </c>
      <c r="C114" s="283"/>
      <c r="D114" s="283"/>
      <c r="E114" s="283"/>
      <c r="F114" s="289"/>
    </row>
    <row r="115" spans="1:6" ht="15.75" thickBot="1" x14ac:dyDescent="0.3">
      <c r="A115" s="9"/>
      <c r="B115" s="3" t="s">
        <v>415</v>
      </c>
      <c r="C115" s="11"/>
      <c r="D115" s="11"/>
      <c r="E115" s="17"/>
      <c r="F115" s="14"/>
    </row>
    <row r="116" spans="1:6" x14ac:dyDescent="0.25">
      <c r="A116" s="277"/>
      <c r="B116" s="11" t="s">
        <v>416</v>
      </c>
      <c r="C116" s="282" t="s">
        <v>411</v>
      </c>
      <c r="D116" s="282">
        <v>1</v>
      </c>
      <c r="E116" s="282"/>
      <c r="F116" s="288"/>
    </row>
    <row r="117" spans="1:6" x14ac:dyDescent="0.25">
      <c r="A117" s="277"/>
      <c r="B117" s="11" t="s">
        <v>417</v>
      </c>
      <c r="C117" s="282"/>
      <c r="D117" s="282"/>
      <c r="E117" s="282"/>
      <c r="F117" s="288"/>
    </row>
    <row r="118" spans="1:6" x14ac:dyDescent="0.25">
      <c r="A118" s="277"/>
      <c r="B118" s="96" t="s">
        <v>418</v>
      </c>
      <c r="C118" s="291"/>
      <c r="D118" s="291"/>
      <c r="E118" s="291"/>
      <c r="F118" s="292"/>
    </row>
    <row r="119" spans="1:6" x14ac:dyDescent="0.25">
      <c r="A119" s="277"/>
      <c r="B119" s="11" t="s">
        <v>419</v>
      </c>
      <c r="C119" s="103" t="s">
        <v>411</v>
      </c>
      <c r="D119" s="11">
        <v>1</v>
      </c>
      <c r="E119" s="11"/>
      <c r="F119" s="97"/>
    </row>
    <row r="120" spans="1:6" x14ac:dyDescent="0.25">
      <c r="A120" s="277"/>
      <c r="B120" s="99" t="s">
        <v>420</v>
      </c>
      <c r="C120" s="95" t="s">
        <v>411</v>
      </c>
      <c r="D120" s="97">
        <v>1</v>
      </c>
      <c r="E120" s="100"/>
      <c r="F120" s="97"/>
    </row>
    <row r="121" spans="1:6" x14ac:dyDescent="0.25">
      <c r="A121" s="277"/>
      <c r="B121" s="99" t="s">
        <v>421</v>
      </c>
      <c r="C121" s="103" t="s">
        <v>411</v>
      </c>
      <c r="D121" s="11">
        <v>1</v>
      </c>
      <c r="E121" s="101"/>
      <c r="F121" s="11"/>
    </row>
    <row r="122" spans="1:6" x14ac:dyDescent="0.25">
      <c r="A122" s="277"/>
      <c r="B122" s="97" t="s">
        <v>422</v>
      </c>
      <c r="C122" s="95" t="s">
        <v>411</v>
      </c>
      <c r="D122" s="97">
        <v>1</v>
      </c>
      <c r="E122" s="102"/>
      <c r="F122" s="97"/>
    </row>
    <row r="123" spans="1:6" x14ac:dyDescent="0.25">
      <c r="A123" s="277"/>
      <c r="B123" s="11" t="s">
        <v>423</v>
      </c>
      <c r="C123" s="104" t="s">
        <v>411</v>
      </c>
      <c r="D123" s="97">
        <v>1</v>
      </c>
      <c r="E123" s="100"/>
      <c r="F123" s="97"/>
    </row>
    <row r="124" spans="1:6" x14ac:dyDescent="0.25">
      <c r="A124" s="277"/>
      <c r="B124" s="97" t="s">
        <v>424</v>
      </c>
      <c r="C124" s="103" t="s">
        <v>411</v>
      </c>
      <c r="D124" s="97">
        <v>1</v>
      </c>
      <c r="E124" s="101"/>
      <c r="F124" s="96"/>
    </row>
    <row r="125" spans="1:6" x14ac:dyDescent="0.25">
      <c r="A125" s="277"/>
      <c r="B125" s="11" t="s">
        <v>425</v>
      </c>
      <c r="C125" s="103" t="s">
        <v>411</v>
      </c>
      <c r="D125" s="97">
        <v>1</v>
      </c>
      <c r="E125" s="102"/>
      <c r="F125" s="96"/>
    </row>
    <row r="126" spans="1:6" x14ac:dyDescent="0.25">
      <c r="A126" s="277"/>
      <c r="B126" s="99" t="s">
        <v>426</v>
      </c>
      <c r="C126" s="95" t="s">
        <v>411</v>
      </c>
      <c r="D126" s="11">
        <v>1</v>
      </c>
      <c r="E126" s="97"/>
      <c r="F126" s="11"/>
    </row>
    <row r="127" spans="1:6" x14ac:dyDescent="0.25">
      <c r="A127" s="277"/>
      <c r="B127" s="97" t="s">
        <v>427</v>
      </c>
      <c r="C127" s="103" t="s">
        <v>411</v>
      </c>
      <c r="D127" s="97">
        <v>1</v>
      </c>
      <c r="E127" s="100"/>
      <c r="F127" s="97"/>
    </row>
    <row r="128" spans="1:6" ht="15.75" thickBot="1" x14ac:dyDescent="0.3">
      <c r="A128" s="8"/>
      <c r="B128" s="6"/>
      <c r="C128" s="6"/>
      <c r="D128" s="6"/>
      <c r="E128" s="6"/>
      <c r="F128" s="6"/>
    </row>
    <row r="129" spans="1:6" ht="15.75" thickBot="1" x14ac:dyDescent="0.3">
      <c r="A129" s="278" t="s">
        <v>430</v>
      </c>
      <c r="B129" s="279"/>
      <c r="C129" s="279"/>
      <c r="D129" s="279"/>
      <c r="E129" s="280"/>
      <c r="F129" s="6" t="s">
        <v>272</v>
      </c>
    </row>
  </sheetData>
  <mergeCells count="74">
    <mergeCell ref="C116:C118"/>
    <mergeCell ref="D116:D118"/>
    <mergeCell ref="E116:E118"/>
    <mergeCell ref="F116:F118"/>
    <mergeCell ref="C107:C110"/>
    <mergeCell ref="D107:D110"/>
    <mergeCell ref="E107:E110"/>
    <mergeCell ref="F107:F110"/>
    <mergeCell ref="C111:C114"/>
    <mergeCell ref="D111:D114"/>
    <mergeCell ref="E111:E114"/>
    <mergeCell ref="F111:F114"/>
    <mergeCell ref="F4:F5"/>
    <mergeCell ref="B6:D6"/>
    <mergeCell ref="B10:D10"/>
    <mergeCell ref="F7:F9"/>
    <mergeCell ref="F50:F51"/>
    <mergeCell ref="D4:D5"/>
    <mergeCell ref="E4:E5"/>
    <mergeCell ref="C11:C26"/>
    <mergeCell ref="D11:D26"/>
    <mergeCell ref="E11:E26"/>
    <mergeCell ref="F11:F26"/>
    <mergeCell ref="F42:F44"/>
    <mergeCell ref="A52:A53"/>
    <mergeCell ref="C59:C61"/>
    <mergeCell ref="D59:D61"/>
    <mergeCell ref="E59:E61"/>
    <mergeCell ref="F59:F61"/>
    <mergeCell ref="E52:E53"/>
    <mergeCell ref="F52:F53"/>
    <mergeCell ref="A46:A49"/>
    <mergeCell ref="C46:C49"/>
    <mergeCell ref="D46:D49"/>
    <mergeCell ref="E46:E49"/>
    <mergeCell ref="F46:F49"/>
    <mergeCell ref="A7:A9"/>
    <mergeCell ref="C7:C9"/>
    <mergeCell ref="D7:D9"/>
    <mergeCell ref="E7:E9"/>
    <mergeCell ref="F55:F57"/>
    <mergeCell ref="A42:A44"/>
    <mergeCell ref="C42:C44"/>
    <mergeCell ref="D42:D44"/>
    <mergeCell ref="E42:E44"/>
    <mergeCell ref="A50:A51"/>
    <mergeCell ref="C50:C51"/>
    <mergeCell ref="D50:D51"/>
    <mergeCell ref="E50:E51"/>
    <mergeCell ref="A11:A40"/>
    <mergeCell ref="C52:C53"/>
    <mergeCell ref="D52:D53"/>
    <mergeCell ref="F62:F86"/>
    <mergeCell ref="A98:A106"/>
    <mergeCell ref="C98:C101"/>
    <mergeCell ref="D98:D101"/>
    <mergeCell ref="E98:E101"/>
    <mergeCell ref="F98:F101"/>
    <mergeCell ref="A107:A110"/>
    <mergeCell ref="A1:C1"/>
    <mergeCell ref="A129:E129"/>
    <mergeCell ref="A116:A118"/>
    <mergeCell ref="A119:A127"/>
    <mergeCell ref="A111:A114"/>
    <mergeCell ref="B111:B112"/>
    <mergeCell ref="C62:C86"/>
    <mergeCell ref="D62:D86"/>
    <mergeCell ref="E62:E86"/>
    <mergeCell ref="A55:A57"/>
    <mergeCell ref="C55:C57"/>
    <mergeCell ref="D55:D57"/>
    <mergeCell ref="E55:E57"/>
    <mergeCell ref="A4:A5"/>
    <mergeCell ref="C4:C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E2CE6-1B5C-47CD-9330-2E4A500A5976}">
  <dimension ref="A1:G99"/>
  <sheetViews>
    <sheetView workbookViewId="0">
      <selection sqref="A1:F1"/>
    </sheetView>
  </sheetViews>
  <sheetFormatPr defaultRowHeight="15" x14ac:dyDescent="0.25"/>
  <cols>
    <col min="2" max="2" width="33.85546875" bestFit="1" customWidth="1"/>
    <col min="3" max="3" width="9.7109375" customWidth="1"/>
    <col min="4" max="4" width="14.28515625" customWidth="1"/>
    <col min="5" max="5" width="9.5703125" bestFit="1" customWidth="1"/>
    <col min="6" max="6" width="10" bestFit="1" customWidth="1"/>
    <col min="7" max="7" width="10.7109375" bestFit="1" customWidth="1"/>
  </cols>
  <sheetData>
    <row r="1" spans="1:7" ht="15" customHeight="1" thickBot="1" x14ac:dyDescent="0.3">
      <c r="A1" s="293"/>
      <c r="B1" s="294"/>
      <c r="C1" s="294"/>
      <c r="D1" s="294"/>
      <c r="E1" s="294"/>
      <c r="F1" s="295"/>
    </row>
    <row r="2" spans="1:7" ht="16.5" thickBot="1" x14ac:dyDescent="0.3">
      <c r="A2" s="171" t="s">
        <v>0</v>
      </c>
      <c r="B2" s="172"/>
      <c r="C2" s="172"/>
      <c r="D2" s="172"/>
      <c r="E2" s="172"/>
      <c r="F2" s="172"/>
      <c r="G2" s="26"/>
    </row>
    <row r="3" spans="1:7" ht="16.5" thickBot="1" x14ac:dyDescent="0.3">
      <c r="A3" s="87"/>
      <c r="B3" s="299" t="s">
        <v>431</v>
      </c>
      <c r="C3" s="300"/>
      <c r="D3" s="300"/>
      <c r="E3" s="303" t="s">
        <v>449</v>
      </c>
      <c r="F3" s="304"/>
    </row>
    <row r="4" spans="1:7" ht="15.75" thickBot="1" x14ac:dyDescent="0.3">
      <c r="A4" s="88" t="s">
        <v>185</v>
      </c>
      <c r="B4" s="296" t="s">
        <v>432</v>
      </c>
      <c r="C4" s="297"/>
      <c r="D4" s="298"/>
      <c r="E4" s="301"/>
      <c r="F4" s="302"/>
    </row>
    <row r="5" spans="1:7" ht="15.75" thickBot="1" x14ac:dyDescent="0.3">
      <c r="A5" s="88" t="s">
        <v>188</v>
      </c>
      <c r="B5" s="296" t="s">
        <v>433</v>
      </c>
      <c r="C5" s="297"/>
      <c r="D5" s="298"/>
      <c r="E5" s="301"/>
      <c r="F5" s="302"/>
    </row>
    <row r="6" spans="1:7" ht="15.75" thickBot="1" x14ac:dyDescent="0.3">
      <c r="A6" s="88" t="s">
        <v>434</v>
      </c>
      <c r="B6" s="296" t="s">
        <v>435</v>
      </c>
      <c r="C6" s="297"/>
      <c r="D6" s="298"/>
      <c r="E6" s="301"/>
      <c r="F6" s="302"/>
    </row>
    <row r="7" spans="1:7" ht="15.75" thickBot="1" x14ac:dyDescent="0.3">
      <c r="A7" s="88" t="s">
        <v>436</v>
      </c>
      <c r="B7" s="296" t="s">
        <v>437</v>
      </c>
      <c r="C7" s="297"/>
      <c r="D7" s="298"/>
      <c r="E7" s="301"/>
      <c r="F7" s="302"/>
    </row>
    <row r="8" spans="1:7" ht="15.75" thickBot="1" x14ac:dyDescent="0.3">
      <c r="A8" s="88" t="s">
        <v>438</v>
      </c>
      <c r="B8" s="296" t="s">
        <v>439</v>
      </c>
      <c r="C8" s="297"/>
      <c r="D8" s="298"/>
      <c r="E8" s="301"/>
      <c r="F8" s="302"/>
    </row>
    <row r="9" spans="1:7" ht="15.75" thickBot="1" x14ac:dyDescent="0.3">
      <c r="A9" s="90" t="s">
        <v>187</v>
      </c>
      <c r="B9" s="296" t="s">
        <v>440</v>
      </c>
      <c r="C9" s="297"/>
      <c r="D9" s="298"/>
      <c r="E9" s="301"/>
      <c r="F9" s="302"/>
    </row>
    <row r="10" spans="1:7" ht="15.75" thickBot="1" x14ac:dyDescent="0.3">
      <c r="A10" s="90" t="s">
        <v>441</v>
      </c>
      <c r="B10" s="296" t="s">
        <v>442</v>
      </c>
      <c r="C10" s="297"/>
      <c r="D10" s="298"/>
      <c r="E10" s="301"/>
      <c r="F10" s="302"/>
    </row>
    <row r="11" spans="1:7" ht="15.75" thickBot="1" x14ac:dyDescent="0.3">
      <c r="A11" s="90" t="s">
        <v>443</v>
      </c>
      <c r="B11" s="296" t="s">
        <v>444</v>
      </c>
      <c r="C11" s="297"/>
      <c r="D11" s="298"/>
      <c r="E11" s="301"/>
      <c r="F11" s="302"/>
    </row>
    <row r="12" spans="1:7" ht="15.75" thickBot="1" x14ac:dyDescent="0.3">
      <c r="A12" s="90" t="s">
        <v>445</v>
      </c>
      <c r="B12" s="296" t="s">
        <v>446</v>
      </c>
      <c r="C12" s="297"/>
      <c r="D12" s="298"/>
      <c r="E12" s="301"/>
      <c r="F12" s="302"/>
    </row>
    <row r="13" spans="1:7" ht="15.75" thickBot="1" x14ac:dyDescent="0.3">
      <c r="A13" s="87" t="s">
        <v>447</v>
      </c>
      <c r="B13" s="305" t="s">
        <v>448</v>
      </c>
      <c r="C13" s="306"/>
      <c r="D13" s="307"/>
      <c r="E13" s="308"/>
      <c r="F13" s="309"/>
    </row>
    <row r="14" spans="1:7" ht="15.75" thickBot="1" x14ac:dyDescent="0.3">
      <c r="A14" s="90"/>
      <c r="B14" s="91"/>
      <c r="C14" s="89"/>
      <c r="D14" s="91"/>
      <c r="E14" s="91"/>
      <c r="F14" s="91"/>
    </row>
    <row r="15" spans="1:7" ht="15.75" thickBot="1" x14ac:dyDescent="0.3">
      <c r="A15" s="90"/>
      <c r="B15" s="91"/>
      <c r="C15" s="89"/>
      <c r="D15" s="91"/>
      <c r="E15" s="91"/>
      <c r="F15" s="91"/>
    </row>
    <row r="16" spans="1:7" ht="15.75" thickBot="1" x14ac:dyDescent="0.3">
      <c r="A16" s="90"/>
      <c r="B16" s="91"/>
      <c r="C16" s="89"/>
      <c r="D16" s="91"/>
      <c r="E16" s="91"/>
      <c r="F16" s="91"/>
    </row>
    <row r="17" spans="1:6" ht="15.75" thickBot="1" x14ac:dyDescent="0.3">
      <c r="A17" s="90"/>
      <c r="B17" s="91"/>
      <c r="C17" s="89"/>
      <c r="D17" s="91"/>
      <c r="E17" s="91"/>
      <c r="F17" s="91"/>
    </row>
    <row r="98" spans="7:7" ht="15.75" thickBot="1" x14ac:dyDescent="0.3"/>
    <row r="99" spans="7:7" x14ac:dyDescent="0.25">
      <c r="G99" s="27"/>
    </row>
  </sheetData>
  <mergeCells count="24">
    <mergeCell ref="B13:D13"/>
    <mergeCell ref="E13:F13"/>
    <mergeCell ref="B11:D11"/>
    <mergeCell ref="E11:F11"/>
    <mergeCell ref="B12:D12"/>
    <mergeCell ref="E12:F12"/>
    <mergeCell ref="E8:F8"/>
    <mergeCell ref="B9:D9"/>
    <mergeCell ref="E9:F9"/>
    <mergeCell ref="E3:F3"/>
    <mergeCell ref="B10:D10"/>
    <mergeCell ref="E10:F10"/>
    <mergeCell ref="E4:F4"/>
    <mergeCell ref="E5:F5"/>
    <mergeCell ref="E6:F6"/>
    <mergeCell ref="B4:D4"/>
    <mergeCell ref="B8:D8"/>
    <mergeCell ref="A1:F1"/>
    <mergeCell ref="A2:F2"/>
    <mergeCell ref="B5:D5"/>
    <mergeCell ref="B6:D6"/>
    <mergeCell ref="B7:D7"/>
    <mergeCell ref="B3:D3"/>
    <mergeCell ref="E7:F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50308-39CB-4A95-9436-24CA4AA8BCD3}">
  <dimension ref="A1:H56"/>
  <sheetViews>
    <sheetView workbookViewId="0">
      <selection sqref="A1:C1"/>
    </sheetView>
  </sheetViews>
  <sheetFormatPr defaultRowHeight="15" x14ac:dyDescent="0.25"/>
  <cols>
    <col min="3" max="3" width="23.42578125" bestFit="1" customWidth="1"/>
    <col min="6" max="6" width="10.28515625" customWidth="1"/>
    <col min="7" max="7" width="10.7109375" customWidth="1"/>
  </cols>
  <sheetData>
    <row r="1" spans="1:8" ht="15.75" thickBot="1" x14ac:dyDescent="0.3">
      <c r="A1" s="170"/>
      <c r="B1" s="170"/>
      <c r="C1" s="170"/>
      <c r="D1" s="21"/>
      <c r="E1" s="21"/>
      <c r="F1" s="22"/>
      <c r="G1" s="22"/>
    </row>
    <row r="2" spans="1:8" ht="16.5" thickBot="1" x14ac:dyDescent="0.3">
      <c r="A2" s="171" t="s">
        <v>0</v>
      </c>
      <c r="B2" s="172"/>
      <c r="C2" s="172"/>
      <c r="D2" s="172"/>
      <c r="E2" s="172"/>
      <c r="F2" s="172"/>
      <c r="G2" s="173"/>
    </row>
    <row r="3" spans="1:8" ht="15.75" thickBot="1" x14ac:dyDescent="0.3">
      <c r="A3" s="198" t="s">
        <v>139</v>
      </c>
      <c r="B3" s="198"/>
      <c r="C3" s="198"/>
      <c r="D3" s="198"/>
      <c r="E3" s="198"/>
      <c r="F3" s="198"/>
      <c r="G3" s="199"/>
    </row>
    <row r="4" spans="1:8" ht="15.75" thickBot="1" x14ac:dyDescent="0.3">
      <c r="A4" s="57" t="s">
        <v>1</v>
      </c>
      <c r="B4" s="59" t="s">
        <v>140</v>
      </c>
      <c r="C4" s="59" t="s">
        <v>141</v>
      </c>
      <c r="D4" s="63" t="s">
        <v>2</v>
      </c>
      <c r="E4" s="63" t="s">
        <v>142</v>
      </c>
      <c r="F4" s="63" t="s">
        <v>3</v>
      </c>
      <c r="G4" s="63" t="s">
        <v>4</v>
      </c>
    </row>
    <row r="5" spans="1:8" ht="15.75" thickBot="1" x14ac:dyDescent="0.3">
      <c r="A5" s="207" t="s">
        <v>313</v>
      </c>
      <c r="B5" s="208"/>
      <c r="C5" s="208"/>
      <c r="D5" s="208"/>
      <c r="E5" s="208"/>
      <c r="F5" s="209"/>
      <c r="G5" s="61"/>
    </row>
    <row r="6" spans="1:8" ht="16.5" x14ac:dyDescent="0.3">
      <c r="A6" s="75" t="s">
        <v>149</v>
      </c>
      <c r="B6" s="75"/>
      <c r="C6" s="37" t="s">
        <v>159</v>
      </c>
      <c r="D6" s="192"/>
      <c r="E6" s="193"/>
      <c r="F6" s="193"/>
      <c r="G6" s="194"/>
    </row>
    <row r="7" spans="1:8" ht="43.9" customHeight="1" x14ac:dyDescent="0.25">
      <c r="A7" s="204" t="s">
        <v>182</v>
      </c>
      <c r="B7" s="205"/>
      <c r="C7" s="205"/>
      <c r="D7" s="205"/>
      <c r="E7" s="205"/>
      <c r="F7" s="205"/>
      <c r="G7" s="205"/>
      <c r="H7" s="26"/>
    </row>
    <row r="8" spans="1:8" ht="16.5" x14ac:dyDescent="0.25">
      <c r="A8" s="52" t="s">
        <v>619</v>
      </c>
      <c r="B8" s="39"/>
      <c r="C8" s="42" t="s">
        <v>144</v>
      </c>
      <c r="D8" s="43" t="s">
        <v>145</v>
      </c>
      <c r="E8" s="43">
        <v>1</v>
      </c>
      <c r="F8" s="44"/>
      <c r="G8" s="56"/>
    </row>
    <row r="9" spans="1:8" ht="16.5" x14ac:dyDescent="0.3">
      <c r="A9" s="38"/>
      <c r="B9" s="38"/>
      <c r="C9" s="39"/>
      <c r="D9" s="40"/>
      <c r="E9" s="40"/>
      <c r="F9" s="41"/>
      <c r="G9" s="55"/>
    </row>
    <row r="10" spans="1:8" ht="49.5" x14ac:dyDescent="0.25">
      <c r="A10" s="39">
        <v>3.2</v>
      </c>
      <c r="B10" s="39"/>
      <c r="C10" s="42" t="s">
        <v>160</v>
      </c>
      <c r="D10" s="43" t="s">
        <v>146</v>
      </c>
      <c r="E10" s="43">
        <v>4</v>
      </c>
      <c r="F10" s="44"/>
      <c r="G10" s="56"/>
    </row>
    <row r="11" spans="1:8" ht="16.5" x14ac:dyDescent="0.3">
      <c r="A11" s="38"/>
      <c r="B11" s="38"/>
      <c r="C11" s="39"/>
      <c r="D11" s="40"/>
      <c r="E11" s="45"/>
      <c r="F11" s="41"/>
      <c r="G11" s="55"/>
    </row>
    <row r="12" spans="1:8" ht="16.5" x14ac:dyDescent="0.25">
      <c r="A12" s="52">
        <v>3.3</v>
      </c>
      <c r="B12" s="39"/>
      <c r="C12" s="42" t="s">
        <v>153</v>
      </c>
      <c r="D12" s="43" t="s">
        <v>146</v>
      </c>
      <c r="E12" s="43">
        <v>4</v>
      </c>
      <c r="F12" s="44"/>
      <c r="G12" s="56"/>
    </row>
    <row r="13" spans="1:8" ht="16.5" x14ac:dyDescent="0.3">
      <c r="A13" s="38"/>
      <c r="B13" s="38"/>
      <c r="C13" s="39"/>
      <c r="D13" s="40"/>
      <c r="E13" s="40"/>
      <c r="F13" s="41"/>
      <c r="G13" s="55"/>
    </row>
    <row r="14" spans="1:8" ht="16.5" x14ac:dyDescent="0.25">
      <c r="A14" s="39">
        <v>3.4</v>
      </c>
      <c r="B14" s="39"/>
      <c r="C14" s="42" t="s">
        <v>161</v>
      </c>
      <c r="D14" s="43" t="s">
        <v>146</v>
      </c>
      <c r="E14" s="43">
        <v>4</v>
      </c>
      <c r="F14" s="44"/>
      <c r="G14" s="56"/>
    </row>
    <row r="15" spans="1:8" ht="17.25" thickBot="1" x14ac:dyDescent="0.35">
      <c r="A15" s="39"/>
      <c r="B15" s="39"/>
      <c r="C15" s="46"/>
      <c r="D15" s="43"/>
      <c r="E15" s="43"/>
      <c r="F15" s="44"/>
      <c r="G15" s="56"/>
    </row>
    <row r="16" spans="1:8" ht="17.25" thickBot="1" x14ac:dyDescent="0.3">
      <c r="A16" s="210" t="s">
        <v>314</v>
      </c>
      <c r="B16" s="211"/>
      <c r="C16" s="211"/>
      <c r="D16" s="211"/>
      <c r="E16" s="211"/>
      <c r="F16" s="212"/>
      <c r="G16" s="76"/>
    </row>
    <row r="17" spans="1:8" ht="17.25" thickBot="1" x14ac:dyDescent="0.35">
      <c r="A17" s="200"/>
      <c r="B17" s="201"/>
      <c r="C17" s="201"/>
      <c r="D17" s="201"/>
      <c r="E17" s="201"/>
      <c r="F17" s="201"/>
      <c r="G17" s="202"/>
    </row>
    <row r="18" spans="1:8" ht="17.25" thickBot="1" x14ac:dyDescent="0.35">
      <c r="A18" s="200"/>
      <c r="B18" s="201"/>
      <c r="C18" s="201"/>
      <c r="D18" s="201"/>
      <c r="E18" s="201"/>
      <c r="F18" s="201"/>
      <c r="G18" s="202"/>
    </row>
    <row r="19" spans="1:8" ht="16.5" x14ac:dyDescent="0.3">
      <c r="A19" s="36" t="s">
        <v>156</v>
      </c>
      <c r="B19" s="36"/>
      <c r="C19" s="37" t="s">
        <v>164</v>
      </c>
      <c r="D19" s="192"/>
      <c r="E19" s="193"/>
      <c r="F19" s="193"/>
      <c r="G19" s="194"/>
    </row>
    <row r="20" spans="1:8" ht="43.15" customHeight="1" x14ac:dyDescent="0.25">
      <c r="A20" s="204" t="s">
        <v>182</v>
      </c>
      <c r="B20" s="205"/>
      <c r="C20" s="205"/>
      <c r="D20" s="205"/>
      <c r="E20" s="205"/>
      <c r="F20" s="205"/>
      <c r="G20" s="205"/>
      <c r="H20" s="26"/>
    </row>
    <row r="21" spans="1:8" ht="16.5" x14ac:dyDescent="0.25">
      <c r="A21" s="39">
        <v>4.0999999999999996</v>
      </c>
      <c r="B21" s="39"/>
      <c r="C21" s="42" t="s">
        <v>144</v>
      </c>
      <c r="D21" s="43" t="s">
        <v>145</v>
      </c>
      <c r="E21" s="43">
        <v>1</v>
      </c>
      <c r="F21" s="44"/>
      <c r="G21" s="56"/>
    </row>
    <row r="22" spans="1:8" ht="16.5" x14ac:dyDescent="0.3">
      <c r="A22" s="38"/>
      <c r="B22" s="38"/>
      <c r="C22" s="39"/>
      <c r="D22" s="40"/>
      <c r="E22" s="40"/>
      <c r="F22" s="41"/>
      <c r="G22" s="55"/>
    </row>
    <row r="23" spans="1:8" ht="50.25" thickBot="1" x14ac:dyDescent="0.3">
      <c r="A23" s="39">
        <v>4.2</v>
      </c>
      <c r="B23" s="39"/>
      <c r="C23" s="42" t="s">
        <v>165</v>
      </c>
      <c r="D23" s="43" t="s">
        <v>145</v>
      </c>
      <c r="E23" s="43">
        <v>1</v>
      </c>
      <c r="F23" s="44"/>
      <c r="G23" s="56"/>
    </row>
    <row r="24" spans="1:8" ht="16.5" x14ac:dyDescent="0.3">
      <c r="A24" s="38"/>
      <c r="B24" s="38"/>
      <c r="C24" s="39"/>
      <c r="D24" s="40"/>
      <c r="E24" s="45"/>
      <c r="F24" s="41"/>
      <c r="G24" s="55"/>
    </row>
    <row r="25" spans="1:8" ht="33" x14ac:dyDescent="0.25">
      <c r="A25" s="39">
        <v>4.3</v>
      </c>
      <c r="B25" s="39"/>
      <c r="C25" s="42" t="s">
        <v>166</v>
      </c>
      <c r="D25" s="43" t="s">
        <v>145</v>
      </c>
      <c r="E25" s="43">
        <v>1</v>
      </c>
      <c r="F25" s="44"/>
      <c r="G25" s="56"/>
    </row>
    <row r="26" spans="1:8" ht="16.5" x14ac:dyDescent="0.3">
      <c r="A26" s="38"/>
      <c r="B26" s="38"/>
      <c r="C26" s="39"/>
      <c r="D26" s="40"/>
      <c r="E26" s="40"/>
      <c r="F26" s="41"/>
      <c r="G26" s="55"/>
    </row>
    <row r="27" spans="1:8" ht="33.75" thickBot="1" x14ac:dyDescent="0.3">
      <c r="A27" s="39">
        <v>4.4000000000000004</v>
      </c>
      <c r="B27" s="39"/>
      <c r="C27" s="42" t="s">
        <v>167</v>
      </c>
      <c r="D27" s="43" t="s">
        <v>168</v>
      </c>
      <c r="E27" s="43">
        <v>1</v>
      </c>
      <c r="F27" s="44"/>
      <c r="G27" s="56"/>
    </row>
    <row r="28" spans="1:8" ht="17.25" thickBot="1" x14ac:dyDescent="0.3">
      <c r="A28" s="213" t="s">
        <v>311</v>
      </c>
      <c r="B28" s="214"/>
      <c r="C28" s="214"/>
      <c r="D28" s="214"/>
      <c r="E28" s="214"/>
      <c r="F28" s="215"/>
      <c r="G28" s="76"/>
    </row>
    <row r="29" spans="1:8" ht="17.25" thickBot="1" x14ac:dyDescent="0.35">
      <c r="A29" s="200"/>
      <c r="B29" s="201"/>
      <c r="C29" s="201"/>
      <c r="D29" s="201"/>
      <c r="E29" s="201"/>
      <c r="F29" s="201"/>
      <c r="G29" s="202"/>
    </row>
    <row r="30" spans="1:8" ht="16.5" x14ac:dyDescent="0.3">
      <c r="A30" s="36" t="s">
        <v>158</v>
      </c>
      <c r="B30" s="36"/>
      <c r="C30" s="37" t="s">
        <v>170</v>
      </c>
      <c r="D30" s="192"/>
      <c r="E30" s="193"/>
      <c r="F30" s="193"/>
      <c r="G30" s="194"/>
    </row>
    <row r="31" spans="1:8" ht="41.45" customHeight="1" x14ac:dyDescent="0.25">
      <c r="A31" s="204" t="s">
        <v>182</v>
      </c>
      <c r="B31" s="205"/>
      <c r="C31" s="205"/>
      <c r="D31" s="205"/>
      <c r="E31" s="205"/>
      <c r="F31" s="205"/>
      <c r="G31" s="205"/>
      <c r="H31" s="26"/>
    </row>
    <row r="32" spans="1:8" ht="16.5" x14ac:dyDescent="0.25">
      <c r="A32" s="39">
        <v>5.0999999999999996</v>
      </c>
      <c r="B32" s="39"/>
      <c r="C32" s="42" t="s">
        <v>144</v>
      </c>
      <c r="D32" s="43" t="s">
        <v>145</v>
      </c>
      <c r="E32" s="43">
        <v>1</v>
      </c>
      <c r="F32" s="44"/>
      <c r="G32" s="56"/>
    </row>
    <row r="33" spans="1:8" ht="16.5" x14ac:dyDescent="0.3">
      <c r="A33" s="38"/>
      <c r="B33" s="38"/>
      <c r="C33" s="39"/>
      <c r="D33" s="40"/>
      <c r="E33" s="40"/>
      <c r="F33" s="41"/>
      <c r="G33" s="55"/>
    </row>
    <row r="34" spans="1:8" ht="33" x14ac:dyDescent="0.25">
      <c r="A34" s="39">
        <v>5.2</v>
      </c>
      <c r="B34" s="39"/>
      <c r="C34" s="42" t="s">
        <v>171</v>
      </c>
      <c r="D34" s="43" t="s">
        <v>146</v>
      </c>
      <c r="E34" s="43">
        <v>2</v>
      </c>
      <c r="F34" s="44"/>
      <c r="G34" s="56"/>
    </row>
    <row r="35" spans="1:8" ht="16.5" x14ac:dyDescent="0.3">
      <c r="A35" s="38"/>
      <c r="B35" s="38"/>
      <c r="C35" s="39"/>
      <c r="D35" s="40"/>
      <c r="E35" s="45"/>
      <c r="F35" s="41"/>
      <c r="G35" s="55"/>
    </row>
    <row r="36" spans="1:8" ht="33" x14ac:dyDescent="0.25">
      <c r="A36" s="39">
        <v>5.3</v>
      </c>
      <c r="B36" s="39"/>
      <c r="C36" s="42" t="s">
        <v>172</v>
      </c>
      <c r="D36" s="43" t="s">
        <v>146</v>
      </c>
      <c r="E36" s="43">
        <v>2</v>
      </c>
      <c r="F36" s="44"/>
      <c r="G36" s="56"/>
    </row>
    <row r="37" spans="1:8" ht="16.5" x14ac:dyDescent="0.3">
      <c r="A37" s="38"/>
      <c r="B37" s="38"/>
      <c r="C37" s="39"/>
      <c r="D37" s="40"/>
      <c r="E37" s="40"/>
      <c r="F37" s="41"/>
      <c r="G37" s="55"/>
    </row>
    <row r="38" spans="1:8" ht="33" x14ac:dyDescent="0.25">
      <c r="A38" s="39">
        <v>5.4</v>
      </c>
      <c r="B38" s="39"/>
      <c r="C38" s="42" t="s">
        <v>173</v>
      </c>
      <c r="D38" s="43" t="s">
        <v>146</v>
      </c>
      <c r="E38" s="43">
        <v>2</v>
      </c>
      <c r="F38" s="44"/>
      <c r="G38" s="56"/>
    </row>
    <row r="39" spans="1:8" ht="17.25" thickBot="1" x14ac:dyDescent="0.35">
      <c r="A39" s="39"/>
      <c r="B39" s="39"/>
      <c r="C39" s="46"/>
      <c r="D39" s="43"/>
      <c r="E39" s="43"/>
      <c r="F39" s="44"/>
      <c r="G39" s="64"/>
    </row>
    <row r="40" spans="1:8" ht="17.25" thickBot="1" x14ac:dyDescent="0.3">
      <c r="A40" s="213" t="s">
        <v>311</v>
      </c>
      <c r="B40" s="214"/>
      <c r="C40" s="214"/>
      <c r="D40" s="214"/>
      <c r="E40" s="214"/>
      <c r="F40" s="215"/>
      <c r="G40" s="76"/>
    </row>
    <row r="41" spans="1:8" ht="17.25" thickBot="1" x14ac:dyDescent="0.35">
      <c r="A41" s="200"/>
      <c r="B41" s="201"/>
      <c r="C41" s="201"/>
      <c r="D41" s="201"/>
      <c r="E41" s="201"/>
      <c r="F41" s="201"/>
      <c r="G41" s="202"/>
    </row>
    <row r="42" spans="1:8" ht="16.5" x14ac:dyDescent="0.3">
      <c r="A42" s="36" t="s">
        <v>162</v>
      </c>
      <c r="B42" s="54"/>
      <c r="C42" s="67" t="s">
        <v>175</v>
      </c>
      <c r="D42" s="192"/>
      <c r="E42" s="193"/>
      <c r="F42" s="193"/>
      <c r="G42" s="194"/>
    </row>
    <row r="43" spans="1:8" ht="40.15" customHeight="1" x14ac:dyDescent="0.25">
      <c r="A43" s="204" t="s">
        <v>182</v>
      </c>
      <c r="B43" s="205"/>
      <c r="C43" s="205"/>
      <c r="D43" s="205"/>
      <c r="E43" s="205"/>
      <c r="F43" s="205"/>
      <c r="G43" s="205"/>
      <c r="H43" s="26"/>
    </row>
    <row r="44" spans="1:8" ht="16.5" x14ac:dyDescent="0.25">
      <c r="A44" s="39">
        <v>6.1</v>
      </c>
      <c r="B44" s="39"/>
      <c r="C44" s="42" t="s">
        <v>144</v>
      </c>
      <c r="D44" s="43" t="s">
        <v>145</v>
      </c>
      <c r="E44" s="43">
        <v>1</v>
      </c>
      <c r="F44" s="44"/>
      <c r="G44" s="56"/>
    </row>
    <row r="45" spans="1:8" ht="16.5" x14ac:dyDescent="0.3">
      <c r="A45" s="38"/>
      <c r="B45" s="38"/>
      <c r="C45" s="39"/>
      <c r="D45" s="40"/>
      <c r="E45" s="40"/>
      <c r="F45" s="41"/>
      <c r="G45" s="55"/>
    </row>
    <row r="46" spans="1:8" ht="49.5" x14ac:dyDescent="0.25">
      <c r="A46" s="39">
        <v>6.2</v>
      </c>
      <c r="B46" s="39"/>
      <c r="C46" s="42" t="s">
        <v>176</v>
      </c>
      <c r="D46" s="43" t="s">
        <v>146</v>
      </c>
      <c r="E46" s="43">
        <v>1</v>
      </c>
      <c r="F46" s="44"/>
      <c r="G46" s="56"/>
    </row>
    <row r="47" spans="1:8" ht="16.5" x14ac:dyDescent="0.3">
      <c r="A47" s="38"/>
      <c r="B47" s="38"/>
      <c r="C47" s="39"/>
      <c r="D47" s="40"/>
      <c r="E47" s="45"/>
      <c r="F47" s="41"/>
      <c r="G47" s="55"/>
    </row>
    <row r="48" spans="1:8" ht="33" x14ac:dyDescent="0.25">
      <c r="A48" s="39">
        <v>6.3</v>
      </c>
      <c r="B48" s="39"/>
      <c r="C48" s="42" t="s">
        <v>177</v>
      </c>
      <c r="D48" s="43" t="s">
        <v>146</v>
      </c>
      <c r="E48" s="43">
        <v>1</v>
      </c>
      <c r="F48" s="44"/>
      <c r="G48" s="56"/>
    </row>
    <row r="49" spans="1:7" ht="16.5" x14ac:dyDescent="0.3">
      <c r="A49" s="38"/>
      <c r="B49" s="38"/>
      <c r="C49" s="39"/>
      <c r="D49" s="40"/>
      <c r="E49" s="40"/>
      <c r="F49" s="41"/>
      <c r="G49" s="55"/>
    </row>
    <row r="50" spans="1:7" ht="33" customHeight="1" x14ac:dyDescent="0.25">
      <c r="A50" s="39">
        <v>6.4</v>
      </c>
      <c r="B50" s="39"/>
      <c r="C50" s="42" t="s">
        <v>178</v>
      </c>
      <c r="D50" s="43" t="s">
        <v>146</v>
      </c>
      <c r="E50" s="43">
        <v>1</v>
      </c>
      <c r="F50" s="44"/>
      <c r="G50" s="56"/>
    </row>
    <row r="51" spans="1:7" ht="16.5" x14ac:dyDescent="0.3">
      <c r="A51" s="39"/>
      <c r="B51" s="39"/>
      <c r="C51" s="46"/>
      <c r="D51" s="43"/>
      <c r="E51" s="43"/>
      <c r="F51" s="44"/>
      <c r="G51" s="56"/>
    </row>
    <row r="52" spans="1:7" ht="49.5" x14ac:dyDescent="0.25">
      <c r="A52" s="39">
        <v>6.5</v>
      </c>
      <c r="B52" s="39"/>
      <c r="C52" s="42" t="s">
        <v>179</v>
      </c>
      <c r="D52" s="43" t="s">
        <v>180</v>
      </c>
      <c r="E52" s="43">
        <v>1</v>
      </c>
      <c r="F52" s="44">
        <v>350000</v>
      </c>
      <c r="G52" s="56">
        <v>350000</v>
      </c>
    </row>
    <row r="53" spans="1:7" ht="16.5" x14ac:dyDescent="0.3">
      <c r="A53" s="38"/>
      <c r="B53" s="38"/>
      <c r="C53" s="39"/>
      <c r="D53" s="40"/>
      <c r="E53" s="40"/>
      <c r="F53" s="41"/>
      <c r="G53" s="55"/>
    </row>
    <row r="54" spans="1:7" ht="50.25" thickBot="1" x14ac:dyDescent="0.3">
      <c r="A54" s="39">
        <v>6.6</v>
      </c>
      <c r="B54" s="39"/>
      <c r="C54" s="42" t="s">
        <v>181</v>
      </c>
      <c r="D54" s="43" t="s">
        <v>180</v>
      </c>
      <c r="E54" s="43">
        <v>1</v>
      </c>
      <c r="F54" s="44">
        <v>100000</v>
      </c>
      <c r="G54" s="56">
        <v>100000</v>
      </c>
    </row>
    <row r="55" spans="1:7" ht="17.25" thickBot="1" x14ac:dyDescent="0.3">
      <c r="A55" s="216" t="s">
        <v>311</v>
      </c>
      <c r="B55" s="217"/>
      <c r="C55" s="217"/>
      <c r="D55" s="217"/>
      <c r="E55" s="217"/>
      <c r="F55" s="218"/>
      <c r="G55" s="77"/>
    </row>
    <row r="56" spans="1:7" ht="17.25" thickBot="1" x14ac:dyDescent="0.35">
      <c r="A56" s="195" t="s">
        <v>147</v>
      </c>
      <c r="B56" s="196"/>
      <c r="C56" s="196"/>
      <c r="D56" s="196"/>
      <c r="E56" s="196"/>
      <c r="F56" s="197"/>
      <c r="G56" s="65"/>
    </row>
  </sheetData>
  <mergeCells count="21">
    <mergeCell ref="A56:F56"/>
    <mergeCell ref="A17:G17"/>
    <mergeCell ref="A18:G18"/>
    <mergeCell ref="A29:G29"/>
    <mergeCell ref="A20:G20"/>
    <mergeCell ref="D19:G19"/>
    <mergeCell ref="D30:G30"/>
    <mergeCell ref="D42:G42"/>
    <mergeCell ref="A28:F28"/>
    <mergeCell ref="A40:F40"/>
    <mergeCell ref="A55:F55"/>
    <mergeCell ref="A31:G31"/>
    <mergeCell ref="A43:G43"/>
    <mergeCell ref="A41:G41"/>
    <mergeCell ref="A1:C1"/>
    <mergeCell ref="A2:G2"/>
    <mergeCell ref="A3:G3"/>
    <mergeCell ref="A5:F5"/>
    <mergeCell ref="A16:F16"/>
    <mergeCell ref="D6:G6"/>
    <mergeCell ref="A7:G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00461E-B964-472E-8F29-2AFBFAD2BEDC}">
  <dimension ref="A1:D8"/>
  <sheetViews>
    <sheetView workbookViewId="0">
      <selection activeCell="C14" sqref="C14"/>
    </sheetView>
  </sheetViews>
  <sheetFormatPr defaultRowHeight="15" x14ac:dyDescent="0.25"/>
  <cols>
    <col min="3" max="3" width="35.42578125" customWidth="1"/>
    <col min="4" max="4" width="16.7109375" customWidth="1"/>
  </cols>
  <sheetData>
    <row r="1" spans="1:4" x14ac:dyDescent="0.25">
      <c r="A1" s="219" t="s">
        <v>616</v>
      </c>
      <c r="B1" s="219"/>
      <c r="C1" s="219"/>
      <c r="D1" s="169" t="s">
        <v>4</v>
      </c>
    </row>
    <row r="2" spans="1:4" x14ac:dyDescent="0.25">
      <c r="A2" s="24">
        <v>1</v>
      </c>
      <c r="B2" s="24" t="s">
        <v>150</v>
      </c>
      <c r="C2" s="24"/>
      <c r="D2" s="24" t="s">
        <v>617</v>
      </c>
    </row>
    <row r="3" spans="1:4" x14ac:dyDescent="0.25">
      <c r="A3" s="24">
        <v>2</v>
      </c>
      <c r="B3" s="24" t="s">
        <v>157</v>
      </c>
      <c r="C3" s="24"/>
      <c r="D3" s="24" t="s">
        <v>617</v>
      </c>
    </row>
    <row r="4" spans="1:4" x14ac:dyDescent="0.25">
      <c r="A4" s="24">
        <v>3</v>
      </c>
      <c r="B4" s="24" t="s">
        <v>159</v>
      </c>
      <c r="C4" s="24"/>
      <c r="D4" s="24" t="s">
        <v>617</v>
      </c>
    </row>
    <row r="5" spans="1:4" x14ac:dyDescent="0.25">
      <c r="A5" s="24">
        <v>4</v>
      </c>
      <c r="B5" s="24" t="s">
        <v>164</v>
      </c>
      <c r="C5" s="24"/>
      <c r="D5" s="24" t="s">
        <v>617</v>
      </c>
    </row>
    <row r="6" spans="1:4" x14ac:dyDescent="0.25">
      <c r="A6" s="24">
        <v>5</v>
      </c>
      <c r="B6" s="24" t="s">
        <v>170</v>
      </c>
      <c r="C6" s="24"/>
      <c r="D6" s="24" t="s">
        <v>617</v>
      </c>
    </row>
    <row r="7" spans="1:4" x14ac:dyDescent="0.25">
      <c r="A7" s="24">
        <v>6</v>
      </c>
      <c r="B7" s="24" t="s">
        <v>175</v>
      </c>
      <c r="C7" s="24"/>
      <c r="D7" s="24"/>
    </row>
    <row r="8" spans="1:4" x14ac:dyDescent="0.25">
      <c r="A8" s="169"/>
      <c r="B8" s="169" t="s">
        <v>618</v>
      </c>
      <c r="C8" s="169"/>
      <c r="D8" s="169" t="s">
        <v>617</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0130D-18D6-4465-93E6-A06FA63AE9A9}">
  <dimension ref="A1:J79"/>
  <sheetViews>
    <sheetView workbookViewId="0">
      <selection activeCell="C4" sqref="C4"/>
    </sheetView>
  </sheetViews>
  <sheetFormatPr defaultRowHeight="15" x14ac:dyDescent="0.25"/>
  <cols>
    <col min="3" max="3" width="45.5703125" customWidth="1"/>
    <col min="4" max="4" width="3.85546875" bestFit="1" customWidth="1"/>
    <col min="9" max="9" width="19.140625" customWidth="1"/>
  </cols>
  <sheetData>
    <row r="1" spans="1:9" x14ac:dyDescent="0.25">
      <c r="A1" s="220" t="s">
        <v>451</v>
      </c>
      <c r="B1" s="221"/>
      <c r="C1" s="221"/>
      <c r="D1" s="221"/>
      <c r="E1" s="221"/>
      <c r="F1" s="221"/>
      <c r="G1" s="221"/>
      <c r="H1" s="27"/>
      <c r="I1" s="27"/>
    </row>
    <row r="2" spans="1:9" x14ac:dyDescent="0.25">
      <c r="A2" s="144" t="s">
        <v>1</v>
      </c>
      <c r="B2" s="144" t="s">
        <v>140</v>
      </c>
      <c r="C2" s="145" t="s">
        <v>141</v>
      </c>
      <c r="D2" s="144" t="s">
        <v>2</v>
      </c>
      <c r="E2" s="144" t="s">
        <v>142</v>
      </c>
      <c r="F2" s="144" t="s">
        <v>3</v>
      </c>
      <c r="G2" s="144" t="s">
        <v>4</v>
      </c>
    </row>
    <row r="3" spans="1:9" ht="15.75" x14ac:dyDescent="0.25">
      <c r="A3" s="122">
        <v>1</v>
      </c>
      <c r="B3" s="122"/>
      <c r="C3" s="123" t="s">
        <v>452</v>
      </c>
      <c r="D3" s="124"/>
      <c r="E3" s="125"/>
      <c r="F3" s="126"/>
      <c r="G3" s="126"/>
    </row>
    <row r="4" spans="1:9" x14ac:dyDescent="0.25">
      <c r="A4" s="127"/>
      <c r="B4" s="127"/>
      <c r="C4" s="128"/>
      <c r="D4" s="129"/>
      <c r="E4" s="127"/>
      <c r="F4" s="130"/>
      <c r="G4" s="130"/>
    </row>
    <row r="5" spans="1:9" ht="25.5" x14ac:dyDescent="0.25">
      <c r="A5" s="127">
        <f>A3+0.1</f>
        <v>1.1000000000000001</v>
      </c>
      <c r="B5" s="131" t="str">
        <f>"EPS-0"&amp;A3</f>
        <v>EPS-01</v>
      </c>
      <c r="C5" s="132" t="s">
        <v>460</v>
      </c>
      <c r="D5" s="129" t="s">
        <v>238</v>
      </c>
      <c r="E5" s="127">
        <v>2</v>
      </c>
      <c r="F5" s="130"/>
      <c r="G5" s="133"/>
    </row>
    <row r="6" spans="1:9" ht="40.5" x14ac:dyDescent="0.25">
      <c r="A6" s="127"/>
      <c r="B6" s="134" t="s">
        <v>453</v>
      </c>
      <c r="C6" s="135" t="s">
        <v>454</v>
      </c>
      <c r="D6" s="129"/>
      <c r="E6" s="127"/>
      <c r="F6" s="130"/>
      <c r="G6" s="130"/>
    </row>
    <row r="7" spans="1:9" x14ac:dyDescent="0.25">
      <c r="A7" s="127"/>
      <c r="B7" s="127"/>
      <c r="C7" s="128"/>
      <c r="D7" s="129"/>
      <c r="E7" s="127"/>
      <c r="F7" s="130"/>
      <c r="G7" s="130"/>
    </row>
    <row r="8" spans="1:9" ht="38.25" x14ac:dyDescent="0.25">
      <c r="A8" s="127">
        <f>A5+0.1</f>
        <v>1.2000000000000002</v>
      </c>
      <c r="B8" s="131" t="str">
        <f>B5</f>
        <v>EPS-01</v>
      </c>
      <c r="C8" s="132" t="s">
        <v>461</v>
      </c>
      <c r="D8" s="129" t="s">
        <v>238</v>
      </c>
      <c r="E8" s="127">
        <v>2</v>
      </c>
      <c r="F8" s="130"/>
      <c r="G8" s="133"/>
    </row>
    <row r="9" spans="1:9" ht="40.5" x14ac:dyDescent="0.25">
      <c r="A9" s="127"/>
      <c r="B9" s="134" t="s">
        <v>453</v>
      </c>
      <c r="C9" s="135" t="s">
        <v>454</v>
      </c>
      <c r="D9" s="129"/>
      <c r="E9" s="127"/>
      <c r="F9" s="130"/>
      <c r="G9" s="130"/>
    </row>
    <row r="10" spans="1:9" x14ac:dyDescent="0.25">
      <c r="A10" s="127"/>
      <c r="B10" s="127"/>
      <c r="C10" s="128"/>
      <c r="D10" s="129"/>
      <c r="E10" s="127"/>
      <c r="F10" s="130"/>
      <c r="G10" s="130"/>
    </row>
    <row r="11" spans="1:9" ht="38.25" x14ac:dyDescent="0.25">
      <c r="A11" s="127">
        <f>A8+0.1</f>
        <v>1.3000000000000003</v>
      </c>
      <c r="B11" s="131" t="str">
        <f>B8</f>
        <v>EPS-01</v>
      </c>
      <c r="C11" s="132" t="s">
        <v>462</v>
      </c>
      <c r="D11" s="129" t="s">
        <v>238</v>
      </c>
      <c r="E11" s="127">
        <v>2</v>
      </c>
      <c r="F11" s="130"/>
      <c r="G11" s="133"/>
    </row>
    <row r="12" spans="1:9" ht="40.5" x14ac:dyDescent="0.25">
      <c r="A12" s="127"/>
      <c r="B12" s="134" t="s">
        <v>453</v>
      </c>
      <c r="C12" s="135" t="s">
        <v>455</v>
      </c>
      <c r="D12" s="129"/>
      <c r="E12" s="127"/>
      <c r="F12" s="130"/>
      <c r="G12" s="130"/>
    </row>
    <row r="13" spans="1:9" x14ac:dyDescent="0.25">
      <c r="A13" s="127"/>
      <c r="B13" s="127"/>
      <c r="C13" s="128"/>
      <c r="D13" s="129"/>
      <c r="E13" s="127"/>
      <c r="F13" s="130"/>
      <c r="G13" s="133"/>
    </row>
    <row r="14" spans="1:9" ht="25.5" x14ac:dyDescent="0.25">
      <c r="A14" s="127">
        <f>A11+0.1</f>
        <v>1.4000000000000004</v>
      </c>
      <c r="B14" s="131" t="str">
        <f>B11</f>
        <v>EPS-01</v>
      </c>
      <c r="C14" s="132" t="s">
        <v>463</v>
      </c>
      <c r="D14" s="129" t="s">
        <v>238</v>
      </c>
      <c r="E14" s="127">
        <v>2</v>
      </c>
      <c r="F14" s="130"/>
      <c r="G14" s="133"/>
    </row>
    <row r="15" spans="1:9" ht="67.5" x14ac:dyDescent="0.25">
      <c r="A15" s="127"/>
      <c r="B15" s="134" t="s">
        <v>453</v>
      </c>
      <c r="C15" s="135" t="s">
        <v>456</v>
      </c>
      <c r="D15" s="129"/>
      <c r="E15" s="127"/>
      <c r="F15" s="130"/>
      <c r="G15" s="130"/>
    </row>
    <row r="16" spans="1:9" x14ac:dyDescent="0.25">
      <c r="A16" s="127"/>
      <c r="B16" s="127"/>
      <c r="C16" s="128"/>
      <c r="D16" s="129"/>
      <c r="E16" s="136"/>
      <c r="F16" s="130"/>
      <c r="G16" s="130"/>
    </row>
    <row r="17" spans="1:7" ht="25.5" x14ac:dyDescent="0.25">
      <c r="A17" s="127">
        <f>A14+0.1</f>
        <v>1.5000000000000004</v>
      </c>
      <c r="B17" s="131" t="str">
        <f>B14</f>
        <v>EPS-01</v>
      </c>
      <c r="C17" s="132" t="s">
        <v>464</v>
      </c>
      <c r="D17" s="129" t="s">
        <v>238</v>
      </c>
      <c r="E17" s="127">
        <v>2</v>
      </c>
      <c r="F17" s="130"/>
      <c r="G17" s="133"/>
    </row>
    <row r="18" spans="1:7" ht="121.5" x14ac:dyDescent="0.25">
      <c r="A18" s="127"/>
      <c r="B18" s="134" t="s">
        <v>453</v>
      </c>
      <c r="C18" s="135" t="s">
        <v>457</v>
      </c>
      <c r="D18" s="129"/>
      <c r="E18" s="127"/>
      <c r="F18" s="130"/>
      <c r="G18" s="130"/>
    </row>
    <row r="19" spans="1:7" x14ac:dyDescent="0.25">
      <c r="A19" s="127"/>
      <c r="B19" s="127"/>
      <c r="C19" s="128"/>
      <c r="D19" s="129"/>
      <c r="E19" s="127"/>
      <c r="F19" s="130"/>
      <c r="G19" s="130"/>
    </row>
    <row r="20" spans="1:7" ht="25.5" x14ac:dyDescent="0.25">
      <c r="A20" s="127">
        <f>A17+0.1</f>
        <v>1.6000000000000005</v>
      </c>
      <c r="B20" s="131" t="str">
        <f>B17</f>
        <v>EPS-01</v>
      </c>
      <c r="C20" s="132" t="s">
        <v>465</v>
      </c>
      <c r="D20" s="129" t="s">
        <v>13</v>
      </c>
      <c r="E20" s="127">
        <v>1</v>
      </c>
      <c r="F20" s="130"/>
      <c r="G20" s="133"/>
    </row>
    <row r="21" spans="1:7" ht="67.5" x14ac:dyDescent="0.25">
      <c r="A21" s="127"/>
      <c r="B21" s="134" t="s">
        <v>453</v>
      </c>
      <c r="C21" s="135" t="s">
        <v>458</v>
      </c>
      <c r="D21" s="129"/>
      <c r="E21" s="127"/>
      <c r="F21" s="130"/>
      <c r="G21" s="130"/>
    </row>
    <row r="22" spans="1:7" x14ac:dyDescent="0.25">
      <c r="A22" s="127"/>
      <c r="B22" s="127"/>
      <c r="C22" s="138"/>
      <c r="D22" s="129"/>
      <c r="E22" s="127"/>
      <c r="F22" s="130"/>
      <c r="G22" s="133"/>
    </row>
    <row r="23" spans="1:7" x14ac:dyDescent="0.25">
      <c r="A23" s="127"/>
      <c r="B23" s="127"/>
      <c r="C23" s="138"/>
      <c r="D23" s="129"/>
      <c r="E23" s="127"/>
      <c r="F23" s="130"/>
      <c r="G23" s="130"/>
    </row>
    <row r="24" spans="1:7" x14ac:dyDescent="0.25">
      <c r="A24" s="127"/>
      <c r="B24" s="127"/>
      <c r="C24" s="128"/>
      <c r="D24" s="129"/>
      <c r="E24" s="127"/>
      <c r="F24" s="130"/>
      <c r="G24" s="133"/>
    </row>
    <row r="25" spans="1:7" x14ac:dyDescent="0.25">
      <c r="A25" s="139"/>
      <c r="B25" s="139"/>
      <c r="C25" s="140" t="s">
        <v>147</v>
      </c>
      <c r="D25" s="141"/>
      <c r="E25" s="139"/>
      <c r="F25" s="142"/>
      <c r="G25" s="143"/>
    </row>
    <row r="26" spans="1:7" x14ac:dyDescent="0.25">
      <c r="A26" s="222"/>
      <c r="B26" s="223"/>
      <c r="C26" s="223"/>
      <c r="D26" s="223"/>
      <c r="E26" s="223"/>
      <c r="F26" s="223"/>
      <c r="G26" s="224"/>
    </row>
    <row r="27" spans="1:7" x14ac:dyDescent="0.25">
      <c r="A27" s="225" t="s">
        <v>459</v>
      </c>
      <c r="B27" s="226"/>
      <c r="C27" s="226"/>
      <c r="D27" s="226"/>
      <c r="E27" s="226"/>
      <c r="F27" s="226"/>
      <c r="G27" s="227"/>
    </row>
    <row r="30" spans="1:7" ht="26.45" customHeight="1" x14ac:dyDescent="0.25"/>
    <row r="31" spans="1:7" ht="26.45" customHeight="1" x14ac:dyDescent="0.25"/>
    <row r="73" spans="10:10" x14ac:dyDescent="0.25">
      <c r="J73" s="26"/>
    </row>
    <row r="76" spans="10:10" ht="27.6" customHeight="1" x14ac:dyDescent="0.25"/>
    <row r="77" spans="10:10" x14ac:dyDescent="0.25">
      <c r="J77" s="26"/>
    </row>
    <row r="79" spans="10:10" ht="15" customHeight="1" x14ac:dyDescent="0.25">
      <c r="J79" s="26"/>
    </row>
  </sheetData>
  <mergeCells count="3">
    <mergeCell ref="A1:G1"/>
    <mergeCell ref="A26:G26"/>
    <mergeCell ref="A27:G2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28326C-8B27-4435-A565-9AB51AB83094}">
  <dimension ref="A1:I181"/>
  <sheetViews>
    <sheetView workbookViewId="0">
      <selection activeCell="J8" sqref="J8"/>
    </sheetView>
  </sheetViews>
  <sheetFormatPr defaultRowHeight="15" x14ac:dyDescent="0.25"/>
  <cols>
    <col min="1" max="1" width="6.85546875" customWidth="1"/>
    <col min="2" max="2" width="5.42578125" bestFit="1" customWidth="1"/>
    <col min="3" max="3" width="35.42578125" customWidth="1"/>
    <col min="4" max="4" width="3.85546875" bestFit="1" customWidth="1"/>
    <col min="5" max="5" width="13.140625" customWidth="1"/>
    <col min="6" max="6" width="9.28515625" customWidth="1"/>
    <col min="7" max="7" width="8.7109375" customWidth="1"/>
  </cols>
  <sheetData>
    <row r="1" spans="1:9" x14ac:dyDescent="0.25">
      <c r="A1" s="231" t="str">
        <f>'[1]C BoQ'!B90</f>
        <v>BILL C: ELECTRICAL EQUIPMENT</v>
      </c>
      <c r="B1" s="232"/>
      <c r="C1" s="232"/>
      <c r="D1" s="232"/>
      <c r="E1" s="232"/>
      <c r="F1" s="232"/>
      <c r="G1" s="233"/>
      <c r="H1" s="237"/>
      <c r="I1" s="238"/>
    </row>
    <row r="2" spans="1:9" ht="15.75" x14ac:dyDescent="0.25">
      <c r="A2" s="144" t="str">
        <f>'[1]C BoQ'!B91</f>
        <v>Item</v>
      </c>
      <c r="B2" s="144" t="str">
        <f>'[1]C BoQ'!C91</f>
        <v>Pay Ref.</v>
      </c>
      <c r="C2" s="145" t="str">
        <f>'[1]C BoQ'!D91</f>
        <v>Description</v>
      </c>
      <c r="D2" s="144" t="str">
        <f>'[1]C BoQ'!E91</f>
        <v>Unit</v>
      </c>
      <c r="E2" s="144" t="str">
        <f>'[1]C BoQ'!F91</f>
        <v>Qty</v>
      </c>
      <c r="F2" s="144" t="str">
        <f>'[1]C BoQ'!G91</f>
        <v>Rate</v>
      </c>
      <c r="G2" s="144" t="str">
        <f>'[1]C BoQ'!H91</f>
        <v>Amount</v>
      </c>
      <c r="H2" s="239"/>
      <c r="I2" s="240"/>
    </row>
    <row r="3" spans="1:9" ht="15.75" x14ac:dyDescent="0.25">
      <c r="A3" s="122">
        <f>'[1]C BoQ'!B92</f>
        <v>2</v>
      </c>
      <c r="B3" s="122"/>
      <c r="C3" s="123" t="str">
        <f>'[1]C BoQ'!D92</f>
        <v>500kVA 11kV/400V Transformer</v>
      </c>
      <c r="D3" s="124"/>
      <c r="E3" s="125"/>
      <c r="F3" s="126"/>
      <c r="G3" s="126"/>
    </row>
    <row r="4" spans="1:9" x14ac:dyDescent="0.25">
      <c r="A4" s="127"/>
      <c r="B4" s="127"/>
      <c r="C4" s="128"/>
      <c r="D4" s="129"/>
      <c r="E4" s="127"/>
      <c r="F4" s="130"/>
      <c r="G4" s="130"/>
    </row>
    <row r="5" spans="1:9" ht="27" x14ac:dyDescent="0.25">
      <c r="A5" s="127">
        <f>'[1]C BoQ'!B94</f>
        <v>2.1</v>
      </c>
      <c r="B5" s="131" t="str">
        <f>'[1]C BoQ'!C94</f>
        <v>EPS-02</v>
      </c>
      <c r="C5" s="132" t="str">
        <f>'[1]C BoQ'!D94</f>
        <v>Remove existing Transformer, as specified in the project specification.</v>
      </c>
      <c r="D5" s="129" t="str">
        <f>'[1]C BoQ'!E94</f>
        <v>each</v>
      </c>
      <c r="E5" s="127">
        <f>'[1]C BoQ'!F94</f>
        <v>2</v>
      </c>
      <c r="F5" s="130"/>
      <c r="G5" s="133"/>
    </row>
    <row r="6" spans="1:9" ht="67.5" x14ac:dyDescent="0.25">
      <c r="A6" s="127"/>
      <c r="B6" s="134" t="str">
        <f>'[1]C BoQ'!C95</f>
        <v>!</v>
      </c>
      <c r="C6" s="135" t="str">
        <f>'[1]C BoQ'!D95</f>
        <v>The item will be certified for payment when the drawings is approved by the engineer. The contractor will be liable for any costs incurred for equipment ordered or manufactured without approval of the drawings.</v>
      </c>
      <c r="D6" s="129"/>
      <c r="E6" s="127"/>
      <c r="F6" s="130"/>
      <c r="G6" s="130"/>
    </row>
    <row r="7" spans="1:9" x14ac:dyDescent="0.25">
      <c r="A7" s="127"/>
      <c r="B7" s="127"/>
      <c r="C7" s="128"/>
      <c r="D7" s="129"/>
      <c r="E7" s="127"/>
      <c r="F7" s="130"/>
      <c r="G7" s="130"/>
    </row>
    <row r="8" spans="1:9" ht="51" x14ac:dyDescent="0.25">
      <c r="A8" s="127">
        <f>'[1]C BoQ'!B97</f>
        <v>2.2000000000000002</v>
      </c>
      <c r="B8" s="131" t="str">
        <f>'[1]C BoQ'!C97</f>
        <v>EPS-02</v>
      </c>
      <c r="C8" s="132" t="str">
        <f>'[1]C BoQ'!D97</f>
        <v>Design and complete layout drawings and line-diagrams for the 500kVA 11kV/400V Transformer, to submit for the approval of the engineer, as specified in the project specification.</v>
      </c>
      <c r="D8" s="129" t="str">
        <f>'[1]C BoQ'!E97</f>
        <v>each</v>
      </c>
      <c r="E8" s="127">
        <f>'[1]C BoQ'!F97</f>
        <v>2</v>
      </c>
      <c r="F8" s="130"/>
      <c r="G8" s="133"/>
    </row>
    <row r="9" spans="1:9" ht="67.5" x14ac:dyDescent="0.25">
      <c r="A9" s="127"/>
      <c r="B9" s="134" t="str">
        <f>'[1]C BoQ'!C98</f>
        <v>!</v>
      </c>
      <c r="C9" s="135" t="str">
        <f>'[1]C BoQ'!D98</f>
        <v>The item will be certified for payment when the drawings is approved by the engineer. The contractor will be liable for any costs incurred for equipment ordered or manufactured without approval of the drawings.</v>
      </c>
      <c r="D9" s="129"/>
      <c r="E9" s="127"/>
      <c r="F9" s="130"/>
      <c r="G9" s="130"/>
    </row>
    <row r="10" spans="1:9" x14ac:dyDescent="0.25">
      <c r="A10" s="127"/>
      <c r="B10" s="127"/>
      <c r="C10" s="128"/>
      <c r="D10" s="129"/>
      <c r="E10" s="127"/>
      <c r="F10" s="130"/>
      <c r="G10" s="130"/>
    </row>
    <row r="11" spans="1:9" ht="63.75" x14ac:dyDescent="0.25">
      <c r="A11" s="127">
        <f>'[1]C BoQ'!B100</f>
        <v>2.3000000000000003</v>
      </c>
      <c r="B11" s="131" t="str">
        <f>'[1]C BoQ'!C100</f>
        <v>EPS-02</v>
      </c>
      <c r="C11" s="132" t="str">
        <f>'[1]C BoQ'!D100</f>
        <v>Supply, manufacture, deliver and safe keeping of the 500kVA 11kV/400V Transformer and all ancillary equipment, as specified in the project specification and approved drawings and diagrams.</v>
      </c>
      <c r="D11" s="129" t="str">
        <f>'[1]C BoQ'!E100</f>
        <v>each</v>
      </c>
      <c r="E11" s="127">
        <f>'[1]C BoQ'!F100</f>
        <v>2</v>
      </c>
      <c r="F11" s="130"/>
      <c r="G11" s="133"/>
    </row>
    <row r="12" spans="1:9" ht="54" x14ac:dyDescent="0.25">
      <c r="A12" s="127"/>
      <c r="B12" s="134" t="str">
        <f>'[1]C BoQ'!C101</f>
        <v>!</v>
      </c>
      <c r="C12" s="135" t="str">
        <f>'[1]C BoQ'!D101</f>
        <v>The equipment must be stored on-site, or an extended site, accepted by the client and the engineer. The item will be certified for payment when the equipment has been factory tested and inspected by the engineer.</v>
      </c>
      <c r="D12" s="129"/>
      <c r="E12" s="127"/>
      <c r="F12" s="130"/>
      <c r="G12" s="130"/>
    </row>
    <row r="13" spans="1:9" x14ac:dyDescent="0.25">
      <c r="A13" s="127"/>
      <c r="B13" s="127"/>
      <c r="C13" s="128"/>
      <c r="D13" s="129"/>
      <c r="E13" s="127"/>
      <c r="F13" s="130"/>
      <c r="G13" s="133"/>
    </row>
    <row r="14" spans="1:9" ht="38.25" x14ac:dyDescent="0.25">
      <c r="A14" s="127">
        <f>'[1]C BoQ'!B103</f>
        <v>2.4000000000000004</v>
      </c>
      <c r="B14" s="131" t="str">
        <f>'[1]C BoQ'!C103</f>
        <v>EPS-02</v>
      </c>
      <c r="C14" s="132" t="str">
        <f>'[1]C BoQ'!D103</f>
        <v>Install and terminate the 500kVA 11kV/400V Transformer with all the ancillary equipment, as specified in the project specification.</v>
      </c>
      <c r="D14" s="129" t="str">
        <f>'[1]C BoQ'!E103</f>
        <v>each</v>
      </c>
      <c r="E14" s="127">
        <f>'[1]C BoQ'!F103</f>
        <v>2</v>
      </c>
      <c r="F14" s="130"/>
      <c r="G14" s="133"/>
    </row>
    <row r="15" spans="1:9" ht="81" x14ac:dyDescent="0.25">
      <c r="A15" s="127"/>
      <c r="B15" s="134" t="str">
        <f>'[1]C BoQ'!C104</f>
        <v>!</v>
      </c>
      <c r="C15" s="135" t="str">
        <f>'[1]C BoQ'!D104</f>
        <v>The equipment must be installed and terminated if and when the civil and mechanical works has been completed and the contractor has permission from the engineer. The item will be certified for payment when the equipment has been inspected, after installation on-site, by the engineer.</v>
      </c>
      <c r="D15" s="129"/>
      <c r="E15" s="127"/>
      <c r="F15" s="130"/>
      <c r="G15" s="130"/>
    </row>
    <row r="16" spans="1:9" x14ac:dyDescent="0.25">
      <c r="A16" s="127"/>
      <c r="B16" s="127"/>
      <c r="C16" s="128"/>
      <c r="D16" s="129"/>
      <c r="E16" s="136"/>
      <c r="F16" s="130"/>
      <c r="G16" s="130"/>
    </row>
    <row r="17" spans="1:7" ht="38.25" x14ac:dyDescent="0.25">
      <c r="A17" s="127">
        <f>'[1]C BoQ'!B106</f>
        <v>2.5000000000000004</v>
      </c>
      <c r="B17" s="131" t="str">
        <f>'[1]C BoQ'!C106</f>
        <v>EPS-02</v>
      </c>
      <c r="C17" s="132" t="str">
        <f>'[1]C BoQ'!D106</f>
        <v>Commission the 500kVA 11kV/400V Transformer and ancillary equipment, as specified in the project specification.</v>
      </c>
      <c r="D17" s="129" t="str">
        <f>'[1]C BoQ'!E106</f>
        <v>each</v>
      </c>
      <c r="E17" s="127">
        <f>'[1]C BoQ'!F106</f>
        <v>2</v>
      </c>
      <c r="F17" s="130"/>
      <c r="G17" s="133"/>
    </row>
    <row r="18" spans="1:7" ht="162" x14ac:dyDescent="0.25">
      <c r="A18" s="127"/>
      <c r="B18" s="134" t="str">
        <f>'[1]C BoQ'!C107</f>
        <v>!</v>
      </c>
      <c r="C18" s="135" t="str">
        <f>'[1]C BoQ'!D107</f>
        <v>The equipment will be commissioned if and when the equipment can be put in operation for their intended use. The equipment will be dry commissioned before wet commissioning can commence. As part of the commissioning, the contractor shall submit his/her operation and maintenance manual for approval. The item will be certified for payment when the equipment has been wet commissioned, the equipment can operate and perform as per the project specification and their intended use and the operation and maintenance manual has been approved and accepted by the engineer.</v>
      </c>
      <c r="D18" s="129"/>
      <c r="E18" s="127"/>
      <c r="F18" s="130"/>
      <c r="G18" s="130"/>
    </row>
    <row r="19" spans="1:7" x14ac:dyDescent="0.25">
      <c r="A19" s="127"/>
      <c r="B19" s="127"/>
      <c r="C19" s="128"/>
      <c r="D19" s="129"/>
      <c r="E19" s="127"/>
      <c r="F19" s="130"/>
      <c r="G19" s="130"/>
    </row>
    <row r="20" spans="1:7" ht="27" x14ac:dyDescent="0.25">
      <c r="A20" s="127">
        <f>'[1]C BoQ'!B109</f>
        <v>2.6000000000000005</v>
      </c>
      <c r="B20" s="131" t="str">
        <f>'[1]C BoQ'!C109</f>
        <v>EPS-02</v>
      </c>
      <c r="C20" s="132" t="str">
        <f>'[1]C BoQ'!D109</f>
        <v>Training of the plant operators on the 500kVA 11kV/400V Transformer and accessories.</v>
      </c>
      <c r="D20" s="129" t="str">
        <f>'[1]C BoQ'!E109</f>
        <v>sum</v>
      </c>
      <c r="E20" s="127">
        <f>'[1]C BoQ'!F109</f>
        <v>1</v>
      </c>
      <c r="F20" s="130"/>
      <c r="G20" s="133"/>
    </row>
    <row r="21" spans="1:7" ht="94.5" x14ac:dyDescent="0.25">
      <c r="A21" s="127"/>
      <c r="B21" s="134" t="str">
        <f>'[1]C BoQ'!C110</f>
        <v>!</v>
      </c>
      <c r="C21" s="135" t="str">
        <f>'[1]C BoQ'!D110</f>
        <v>The contractor must facilitate a training session to the necessary plant personnel to instruct and explain the operation and maintenance of the equipment to them. The operation and maintenance manual will serve as the study material of this training session. The item will be certified for payment when the engineer has proof that this training was done.</v>
      </c>
      <c r="D21" s="129"/>
      <c r="E21" s="127"/>
      <c r="F21" s="130"/>
      <c r="G21" s="130"/>
    </row>
    <row r="22" spans="1:7" x14ac:dyDescent="0.25">
      <c r="A22" s="127"/>
      <c r="B22" s="127"/>
      <c r="C22" s="137"/>
      <c r="D22" s="129"/>
      <c r="E22" s="127"/>
      <c r="F22" s="130"/>
      <c r="G22" s="133"/>
    </row>
    <row r="23" spans="1:7" x14ac:dyDescent="0.25">
      <c r="A23" s="127"/>
      <c r="B23" s="127"/>
      <c r="C23" s="137"/>
      <c r="D23" s="129"/>
      <c r="E23" s="127"/>
      <c r="F23" s="130"/>
      <c r="G23" s="133"/>
    </row>
    <row r="24" spans="1:7" x14ac:dyDescent="0.25">
      <c r="A24" s="127"/>
      <c r="B24" s="127"/>
      <c r="C24" s="138"/>
      <c r="D24" s="129"/>
      <c r="E24" s="127"/>
      <c r="F24" s="130"/>
      <c r="G24" s="133"/>
    </row>
    <row r="25" spans="1:7" x14ac:dyDescent="0.25">
      <c r="A25" s="127"/>
      <c r="B25" s="127"/>
      <c r="C25" s="138"/>
      <c r="D25" s="129"/>
      <c r="E25" s="127"/>
      <c r="F25" s="130"/>
      <c r="G25" s="133"/>
    </row>
    <row r="26" spans="1:7" x14ac:dyDescent="0.25">
      <c r="A26" s="127"/>
      <c r="B26" s="127"/>
      <c r="C26" s="138"/>
      <c r="D26" s="129"/>
      <c r="E26" s="127"/>
      <c r="F26" s="130"/>
      <c r="G26" s="130"/>
    </row>
    <row r="27" spans="1:7" x14ac:dyDescent="0.25">
      <c r="A27" s="127"/>
      <c r="B27" s="127"/>
      <c r="C27" s="128"/>
      <c r="D27" s="129"/>
      <c r="E27" s="127"/>
      <c r="F27" s="130"/>
      <c r="G27" s="133"/>
    </row>
    <row r="28" spans="1:7" x14ac:dyDescent="0.25">
      <c r="A28" s="139"/>
      <c r="B28" s="139"/>
      <c r="C28" s="228" t="str">
        <f>'[1]C BoQ'!D117</f>
        <v>TOTAL CARRIED TO SUMMARY PAGE</v>
      </c>
      <c r="D28" s="229"/>
      <c r="E28" s="229"/>
      <c r="F28" s="230"/>
      <c r="G28" s="143"/>
    </row>
    <row r="29" spans="1:7" x14ac:dyDescent="0.25">
      <c r="A29" s="234"/>
      <c r="B29" s="235"/>
      <c r="C29" s="235"/>
      <c r="D29" s="235"/>
      <c r="E29" s="235"/>
      <c r="F29" s="235"/>
      <c r="G29" s="236"/>
    </row>
    <row r="30" spans="1:7" x14ac:dyDescent="0.25">
      <c r="A30" s="225" t="str">
        <f>'[1]C BoQ'!B119</f>
        <v>Client                    Witness 1                    Witness 2                    Contractor                    Witness 1                    Witness 2</v>
      </c>
      <c r="B30" s="226"/>
      <c r="C30" s="226"/>
      <c r="D30" s="226"/>
      <c r="E30" s="226"/>
      <c r="F30" s="226"/>
      <c r="G30" s="227"/>
    </row>
    <row r="92" ht="26.45" customHeight="1" x14ac:dyDescent="0.25"/>
    <row r="133" ht="13.15" customHeight="1" x14ac:dyDescent="0.25"/>
    <row r="178" ht="39.6" customHeight="1" x14ac:dyDescent="0.25"/>
    <row r="181" ht="26.45" customHeight="1" x14ac:dyDescent="0.25"/>
  </sheetData>
  <mergeCells count="6">
    <mergeCell ref="C28:F28"/>
    <mergeCell ref="A1:G1"/>
    <mergeCell ref="A29:G29"/>
    <mergeCell ref="A30:G30"/>
    <mergeCell ref="H1:I1"/>
    <mergeCell ref="H2:I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C5400-101B-4B94-ABB0-7A99C1D291AC}">
  <dimension ref="A1:G105"/>
  <sheetViews>
    <sheetView workbookViewId="0">
      <selection activeCell="C6" sqref="C6"/>
    </sheetView>
  </sheetViews>
  <sheetFormatPr defaultRowHeight="15" x14ac:dyDescent="0.25"/>
  <cols>
    <col min="1" max="1" width="3.42578125" bestFit="1" customWidth="1"/>
    <col min="2" max="2" width="9.28515625" customWidth="1"/>
    <col min="3" max="3" width="30.7109375" customWidth="1"/>
    <col min="4" max="4" width="5.42578125" customWidth="1"/>
    <col min="5" max="5" width="5.28515625" customWidth="1"/>
  </cols>
  <sheetData>
    <row r="1" spans="1:7" x14ac:dyDescent="0.25">
      <c r="A1" s="220" t="s">
        <v>451</v>
      </c>
      <c r="B1" s="220"/>
      <c r="C1" s="220"/>
      <c r="D1" s="220"/>
      <c r="E1" s="220"/>
      <c r="F1" s="220"/>
      <c r="G1" s="220"/>
    </row>
    <row r="2" spans="1:7" x14ac:dyDescent="0.25">
      <c r="A2" s="146" t="s">
        <v>1</v>
      </c>
      <c r="B2" s="146" t="s">
        <v>140</v>
      </c>
      <c r="C2" s="147" t="s">
        <v>141</v>
      </c>
      <c r="D2" s="146" t="s">
        <v>2</v>
      </c>
      <c r="E2" s="146" t="s">
        <v>142</v>
      </c>
      <c r="F2" s="146" t="s">
        <v>3</v>
      </c>
      <c r="G2" s="146" t="s">
        <v>4</v>
      </c>
    </row>
    <row r="3" spans="1:7" ht="15.75" x14ac:dyDescent="0.25">
      <c r="A3" s="122">
        <v>3</v>
      </c>
      <c r="B3" s="122"/>
      <c r="C3" s="123" t="s">
        <v>466</v>
      </c>
      <c r="D3" s="124"/>
      <c r="E3" s="125"/>
      <c r="F3" s="126"/>
      <c r="G3" s="126"/>
    </row>
    <row r="4" spans="1:7" x14ac:dyDescent="0.25">
      <c r="A4" s="127"/>
      <c r="B4" s="127"/>
      <c r="C4" s="128"/>
      <c r="D4" s="129"/>
      <c r="E4" s="127"/>
      <c r="F4" s="130"/>
      <c r="G4" s="130"/>
    </row>
    <row r="5" spans="1:7" ht="25.5" x14ac:dyDescent="0.25">
      <c r="A5" s="127">
        <f>A3+0.1</f>
        <v>3.1</v>
      </c>
      <c r="B5" s="131" t="str">
        <f>"EPS-0"&amp;A3</f>
        <v>EPS-03</v>
      </c>
      <c r="C5" s="132" t="s">
        <v>467</v>
      </c>
      <c r="D5" s="129" t="s">
        <v>13</v>
      </c>
      <c r="E5" s="127">
        <v>1</v>
      </c>
      <c r="F5" s="130"/>
      <c r="G5" s="133"/>
    </row>
    <row r="6" spans="1:7" ht="67.5" x14ac:dyDescent="0.25">
      <c r="A6" s="127"/>
      <c r="B6" s="134" t="s">
        <v>453</v>
      </c>
      <c r="C6" s="135" t="s">
        <v>454</v>
      </c>
      <c r="D6" s="129"/>
      <c r="E6" s="127"/>
      <c r="F6" s="130"/>
      <c r="G6" s="130"/>
    </row>
    <row r="7" spans="1:7" x14ac:dyDescent="0.25">
      <c r="A7" s="127"/>
      <c r="B7" s="127"/>
      <c r="C7" s="128"/>
      <c r="D7" s="129"/>
      <c r="E7" s="127"/>
      <c r="F7" s="130"/>
      <c r="G7" s="130"/>
    </row>
    <row r="8" spans="1:7" ht="63.75" x14ac:dyDescent="0.25">
      <c r="A8" s="127">
        <f>A5+0.1</f>
        <v>3.2</v>
      </c>
      <c r="B8" s="131" t="str">
        <f>"EPS-0"&amp;A3</f>
        <v>EPS-03</v>
      </c>
      <c r="C8" s="132" t="s">
        <v>468</v>
      </c>
      <c r="D8" s="129" t="s">
        <v>238</v>
      </c>
      <c r="E8" s="127">
        <v>2</v>
      </c>
      <c r="F8" s="130"/>
      <c r="G8" s="133"/>
    </row>
    <row r="9" spans="1:7" ht="67.5" x14ac:dyDescent="0.25">
      <c r="A9" s="127"/>
      <c r="B9" s="134" t="s">
        <v>453</v>
      </c>
      <c r="C9" s="135" t="s">
        <v>454</v>
      </c>
      <c r="D9" s="129"/>
      <c r="E9" s="127"/>
      <c r="F9" s="130"/>
      <c r="G9" s="130"/>
    </row>
    <row r="10" spans="1:7" x14ac:dyDescent="0.25">
      <c r="A10" s="127"/>
      <c r="B10" s="127"/>
      <c r="C10" s="128"/>
      <c r="D10" s="129"/>
      <c r="E10" s="127"/>
      <c r="F10" s="130"/>
      <c r="G10" s="130"/>
    </row>
    <row r="11" spans="1:7" ht="63.75" x14ac:dyDescent="0.25">
      <c r="A11" s="127">
        <f>A8+0.1</f>
        <v>3.3000000000000003</v>
      </c>
      <c r="B11" s="131" t="str">
        <f>B8</f>
        <v>EPS-03</v>
      </c>
      <c r="C11" s="132" t="s">
        <v>469</v>
      </c>
      <c r="D11" s="129" t="s">
        <v>238</v>
      </c>
      <c r="E11" s="127">
        <v>2</v>
      </c>
      <c r="F11" s="130"/>
      <c r="G11" s="133"/>
    </row>
    <row r="12" spans="1:7" ht="67.5" x14ac:dyDescent="0.25">
      <c r="A12" s="127"/>
      <c r="B12" s="134" t="s">
        <v>453</v>
      </c>
      <c r="C12" s="135" t="s">
        <v>455</v>
      </c>
      <c r="D12" s="129"/>
      <c r="E12" s="127"/>
      <c r="F12" s="130"/>
      <c r="G12" s="130"/>
    </row>
    <row r="13" spans="1:7" x14ac:dyDescent="0.25">
      <c r="A13" s="127"/>
      <c r="B13" s="127"/>
      <c r="C13" s="128"/>
      <c r="D13" s="129"/>
      <c r="E13" s="127"/>
      <c r="F13" s="130"/>
      <c r="G13" s="133"/>
    </row>
    <row r="14" spans="1:7" ht="38.25" x14ac:dyDescent="0.25">
      <c r="A14" s="127">
        <f>A11+0.1</f>
        <v>3.4000000000000004</v>
      </c>
      <c r="B14" s="131" t="str">
        <f>B11</f>
        <v>EPS-03</v>
      </c>
      <c r="C14" s="132" t="s">
        <v>470</v>
      </c>
      <c r="D14" s="129" t="s">
        <v>238</v>
      </c>
      <c r="E14" s="127">
        <v>2</v>
      </c>
      <c r="F14" s="130"/>
      <c r="G14" s="133"/>
    </row>
    <row r="15" spans="1:7" ht="94.5" x14ac:dyDescent="0.25">
      <c r="A15" s="127"/>
      <c r="B15" s="134" t="s">
        <v>453</v>
      </c>
      <c r="C15" s="135" t="s">
        <v>456</v>
      </c>
      <c r="D15" s="129"/>
      <c r="E15" s="127"/>
      <c r="F15" s="130"/>
      <c r="G15" s="130"/>
    </row>
    <row r="16" spans="1:7" x14ac:dyDescent="0.25">
      <c r="A16" s="127"/>
      <c r="B16" s="127"/>
      <c r="C16" s="128"/>
      <c r="D16" s="129"/>
      <c r="E16" s="136"/>
      <c r="F16" s="130"/>
      <c r="G16" s="130"/>
    </row>
    <row r="17" spans="1:7" ht="38.25" x14ac:dyDescent="0.25">
      <c r="A17" s="127">
        <f>A14+0.1</f>
        <v>3.5000000000000004</v>
      </c>
      <c r="B17" s="131" t="str">
        <f>B14</f>
        <v>EPS-03</v>
      </c>
      <c r="C17" s="132" t="s">
        <v>471</v>
      </c>
      <c r="D17" s="129" t="s">
        <v>238</v>
      </c>
      <c r="E17" s="127">
        <v>2</v>
      </c>
      <c r="F17" s="130"/>
      <c r="G17" s="133"/>
    </row>
    <row r="18" spans="1:7" ht="175.5" x14ac:dyDescent="0.25">
      <c r="A18" s="127"/>
      <c r="B18" s="134" t="s">
        <v>453</v>
      </c>
      <c r="C18" s="135" t="s">
        <v>457</v>
      </c>
      <c r="D18" s="129"/>
      <c r="E18" s="127"/>
      <c r="F18" s="130"/>
      <c r="G18" s="130"/>
    </row>
    <row r="19" spans="1:7" x14ac:dyDescent="0.25">
      <c r="A19" s="127"/>
      <c r="B19" s="127"/>
      <c r="C19" s="128"/>
      <c r="D19" s="129"/>
      <c r="E19" s="127"/>
      <c r="F19" s="130"/>
      <c r="G19" s="130"/>
    </row>
    <row r="20" spans="1:7" ht="25.5" x14ac:dyDescent="0.25">
      <c r="A20" s="127">
        <f>A17+0.1</f>
        <v>3.6000000000000005</v>
      </c>
      <c r="B20" s="131" t="str">
        <f>B17</f>
        <v>EPS-03</v>
      </c>
      <c r="C20" s="132" t="s">
        <v>472</v>
      </c>
      <c r="D20" s="129" t="s">
        <v>13</v>
      </c>
      <c r="E20" s="127">
        <v>1</v>
      </c>
      <c r="F20" s="130"/>
      <c r="G20" s="133"/>
    </row>
    <row r="21" spans="1:7" ht="108" x14ac:dyDescent="0.25">
      <c r="A21" s="127"/>
      <c r="B21" s="134" t="s">
        <v>453</v>
      </c>
      <c r="C21" s="135" t="s">
        <v>458</v>
      </c>
      <c r="D21" s="129"/>
      <c r="E21" s="127"/>
      <c r="F21" s="130"/>
      <c r="G21" s="130"/>
    </row>
    <row r="22" spans="1:7" x14ac:dyDescent="0.25">
      <c r="A22" s="127"/>
      <c r="B22" s="127"/>
      <c r="C22" s="128"/>
      <c r="D22" s="129"/>
      <c r="E22" s="127"/>
      <c r="F22" s="130"/>
      <c r="G22" s="130"/>
    </row>
    <row r="23" spans="1:7" ht="63.75" x14ac:dyDescent="0.25">
      <c r="A23" s="127">
        <f>A20+0.1</f>
        <v>3.7000000000000006</v>
      </c>
      <c r="B23" s="131" t="str">
        <f>B20</f>
        <v>EPS-03</v>
      </c>
      <c r="C23" s="132" t="s">
        <v>473</v>
      </c>
      <c r="D23" s="129" t="s">
        <v>13</v>
      </c>
      <c r="E23" s="127">
        <v>1</v>
      </c>
      <c r="F23" s="130"/>
      <c r="G23" s="133"/>
    </row>
    <row r="24" spans="1:7" ht="67.5" x14ac:dyDescent="0.25">
      <c r="A24" s="127"/>
      <c r="B24" s="134" t="s">
        <v>453</v>
      </c>
      <c r="C24" s="135" t="s">
        <v>454</v>
      </c>
      <c r="D24" s="129"/>
      <c r="E24" s="127"/>
      <c r="F24" s="130"/>
      <c r="G24" s="130"/>
    </row>
    <row r="25" spans="1:7" x14ac:dyDescent="0.25">
      <c r="A25" s="127"/>
      <c r="B25" s="127"/>
      <c r="C25" s="137"/>
      <c r="D25" s="129"/>
      <c r="E25" s="127"/>
      <c r="F25" s="130"/>
      <c r="G25" s="133"/>
    </row>
    <row r="26" spans="1:7" x14ac:dyDescent="0.25">
      <c r="A26" s="127"/>
      <c r="B26" s="127"/>
      <c r="C26" s="128"/>
      <c r="D26" s="129"/>
      <c r="E26" s="127"/>
      <c r="F26" s="130"/>
      <c r="G26" s="133"/>
    </row>
    <row r="27" spans="1:7" x14ac:dyDescent="0.25">
      <c r="A27" s="127"/>
      <c r="B27" s="127"/>
      <c r="C27" s="138"/>
      <c r="D27" s="129"/>
      <c r="E27" s="127"/>
      <c r="F27" s="130"/>
      <c r="G27" s="133"/>
    </row>
    <row r="28" spans="1:7" x14ac:dyDescent="0.25">
      <c r="A28" s="127"/>
      <c r="B28" s="127"/>
      <c r="C28" s="138"/>
      <c r="D28" s="129"/>
      <c r="E28" s="127"/>
      <c r="F28" s="130"/>
      <c r="G28" s="133"/>
    </row>
    <row r="29" spans="1:7" x14ac:dyDescent="0.25">
      <c r="A29" s="127"/>
      <c r="B29" s="127"/>
      <c r="C29" s="138"/>
      <c r="D29" s="129"/>
      <c r="E29" s="127"/>
      <c r="F29" s="130"/>
      <c r="G29" s="130"/>
    </row>
    <row r="30" spans="1:7" x14ac:dyDescent="0.25">
      <c r="A30" s="127"/>
      <c r="B30" s="127"/>
      <c r="C30" s="128"/>
      <c r="D30" s="129"/>
      <c r="E30" s="127"/>
      <c r="F30" s="130"/>
      <c r="G30" s="133"/>
    </row>
    <row r="31" spans="1:7" x14ac:dyDescent="0.25">
      <c r="A31" s="139"/>
      <c r="B31" s="139"/>
      <c r="C31" s="228" t="s">
        <v>147</v>
      </c>
      <c r="D31" s="229"/>
      <c r="E31" s="229"/>
      <c r="F31" s="230"/>
      <c r="G31" s="143"/>
    </row>
    <row r="48" ht="40.15" customHeight="1" x14ac:dyDescent="0.25"/>
    <row r="84" ht="12" customHeight="1" x14ac:dyDescent="0.25"/>
    <row r="105" ht="39.6" customHeight="1" x14ac:dyDescent="0.25"/>
  </sheetData>
  <mergeCells count="2">
    <mergeCell ref="A1:G1"/>
    <mergeCell ref="C31:F3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07FF9-ADB2-48E3-AFCC-C986F100EB10}">
  <dimension ref="A1:G93"/>
  <sheetViews>
    <sheetView workbookViewId="0">
      <selection activeCell="C6" sqref="C6"/>
    </sheetView>
  </sheetViews>
  <sheetFormatPr defaultRowHeight="15" x14ac:dyDescent="0.25"/>
  <cols>
    <col min="2" max="2" width="5.7109375" customWidth="1"/>
    <col min="3" max="3" width="30.7109375" customWidth="1"/>
    <col min="4" max="4" width="11" customWidth="1"/>
    <col min="5" max="5" width="10.85546875" customWidth="1"/>
  </cols>
  <sheetData>
    <row r="1" spans="1:7" x14ac:dyDescent="0.25">
      <c r="A1" s="220" t="s">
        <v>451</v>
      </c>
      <c r="B1" s="220"/>
      <c r="C1" s="220"/>
      <c r="D1" s="220"/>
      <c r="E1" s="220"/>
      <c r="F1" s="220"/>
      <c r="G1" s="220"/>
    </row>
    <row r="2" spans="1:7" x14ac:dyDescent="0.25">
      <c r="A2" s="144" t="s">
        <v>1</v>
      </c>
      <c r="B2" s="144" t="s">
        <v>140</v>
      </c>
      <c r="C2" s="145" t="s">
        <v>141</v>
      </c>
      <c r="D2" s="144" t="s">
        <v>2</v>
      </c>
      <c r="E2" s="144" t="s">
        <v>142</v>
      </c>
      <c r="F2" s="144" t="s">
        <v>3</v>
      </c>
      <c r="G2" s="144" t="s">
        <v>4</v>
      </c>
    </row>
    <row r="3" spans="1:7" ht="15.75" x14ac:dyDescent="0.25">
      <c r="A3" s="122">
        <v>4</v>
      </c>
      <c r="B3" s="122"/>
      <c r="C3" s="123" t="s">
        <v>474</v>
      </c>
      <c r="D3" s="124"/>
      <c r="E3" s="125"/>
      <c r="F3" s="126"/>
      <c r="G3" s="126"/>
    </row>
    <row r="4" spans="1:7" ht="15.75" x14ac:dyDescent="0.25">
      <c r="A4" s="148"/>
      <c r="B4" s="148"/>
      <c r="C4" s="149"/>
      <c r="D4" s="150"/>
      <c r="E4" s="151"/>
      <c r="F4" s="152"/>
      <c r="G4" s="152"/>
    </row>
    <row r="5" spans="1:7" ht="63.75" x14ac:dyDescent="0.25">
      <c r="A5" s="148"/>
      <c r="B5" s="148"/>
      <c r="C5" s="132" t="s">
        <v>475</v>
      </c>
      <c r="D5" s="150"/>
      <c r="E5" s="151"/>
      <c r="F5" s="152"/>
      <c r="G5" s="152"/>
    </row>
    <row r="6" spans="1:7" x14ac:dyDescent="0.25">
      <c r="A6" s="148"/>
      <c r="B6" s="148"/>
      <c r="C6" s="132"/>
      <c r="D6" s="150"/>
      <c r="E6" s="151"/>
      <c r="F6" s="152"/>
      <c r="G6" s="152"/>
    </row>
    <row r="7" spans="1:7" ht="38.25" x14ac:dyDescent="0.25">
      <c r="A7" s="127"/>
      <c r="B7" s="127"/>
      <c r="C7" s="154" t="s">
        <v>476</v>
      </c>
      <c r="D7" s="150"/>
      <c r="E7" s="151"/>
      <c r="F7" s="152"/>
      <c r="G7" s="152"/>
    </row>
    <row r="8" spans="1:7" x14ac:dyDescent="0.25">
      <c r="A8" s="127"/>
      <c r="B8" s="127"/>
      <c r="C8" s="132"/>
      <c r="D8" s="150"/>
      <c r="E8" s="151"/>
      <c r="F8" s="152"/>
      <c r="G8" s="152"/>
    </row>
    <row r="9" spans="1:7" ht="27" x14ac:dyDescent="0.25">
      <c r="A9" s="127">
        <v>4.0999999999999996</v>
      </c>
      <c r="B9" s="131" t="str">
        <f>"EPS-0"&amp;A3</f>
        <v>EPS-04</v>
      </c>
      <c r="C9" s="132" t="s">
        <v>477</v>
      </c>
      <c r="D9" s="129" t="s">
        <v>186</v>
      </c>
      <c r="E9" s="127">
        <v>100</v>
      </c>
      <c r="F9" s="130"/>
      <c r="G9" s="130"/>
    </row>
    <row r="10" spans="1:7" x14ac:dyDescent="0.25">
      <c r="A10" s="127"/>
      <c r="B10" s="127"/>
      <c r="C10" s="128"/>
      <c r="D10" s="129"/>
      <c r="E10" s="127"/>
      <c r="F10" s="130"/>
      <c r="G10" s="130"/>
    </row>
    <row r="11" spans="1:7" ht="27" x14ac:dyDescent="0.25">
      <c r="A11" s="127">
        <v>4.2</v>
      </c>
      <c r="B11" s="131" t="str">
        <f>B9</f>
        <v>EPS-04</v>
      </c>
      <c r="C11" s="132" t="s">
        <v>478</v>
      </c>
      <c r="D11" s="129" t="s">
        <v>186</v>
      </c>
      <c r="E11" s="127">
        <v>1</v>
      </c>
      <c r="F11" s="130"/>
      <c r="G11" s="130" t="s">
        <v>479</v>
      </c>
    </row>
    <row r="12" spans="1:7" x14ac:dyDescent="0.25">
      <c r="A12" s="127"/>
      <c r="B12" s="131"/>
      <c r="C12" s="132"/>
      <c r="D12" s="129"/>
      <c r="E12" s="127"/>
      <c r="F12" s="130"/>
      <c r="G12" s="130"/>
    </row>
    <row r="13" spans="1:7" ht="27" x14ac:dyDescent="0.25">
      <c r="A13" s="127">
        <v>4.3</v>
      </c>
      <c r="B13" s="131" t="str">
        <f>B11</f>
        <v>EPS-04</v>
      </c>
      <c r="C13" s="132" t="s">
        <v>480</v>
      </c>
      <c r="D13" s="129" t="s">
        <v>186</v>
      </c>
      <c r="E13" s="127">
        <v>100</v>
      </c>
      <c r="F13" s="130"/>
      <c r="G13" s="130"/>
    </row>
    <row r="14" spans="1:7" x14ac:dyDescent="0.25">
      <c r="A14" s="127"/>
      <c r="B14" s="134"/>
      <c r="C14" s="135"/>
      <c r="D14" s="129"/>
      <c r="E14" s="127"/>
      <c r="F14" s="130"/>
      <c r="G14" s="130"/>
    </row>
    <row r="15" spans="1:7" ht="27" x14ac:dyDescent="0.25">
      <c r="A15" s="127">
        <v>4.4000000000000004</v>
      </c>
      <c r="B15" s="131" t="str">
        <f>B13</f>
        <v>EPS-04</v>
      </c>
      <c r="C15" s="132" t="s">
        <v>481</v>
      </c>
      <c r="D15" s="129" t="s">
        <v>186</v>
      </c>
      <c r="E15" s="127">
        <v>1</v>
      </c>
      <c r="F15" s="130"/>
      <c r="G15" s="130" t="s">
        <v>479</v>
      </c>
    </row>
    <row r="16" spans="1:7" x14ac:dyDescent="0.25">
      <c r="A16" s="127"/>
      <c r="B16" s="127"/>
      <c r="C16" s="128"/>
      <c r="D16" s="129"/>
      <c r="E16" s="127"/>
      <c r="F16" s="130"/>
      <c r="G16" s="130"/>
    </row>
    <row r="17" spans="1:7" ht="27" x14ac:dyDescent="0.25">
      <c r="A17" s="127">
        <v>4.5</v>
      </c>
      <c r="B17" s="131" t="str">
        <f>B15</f>
        <v>EPS-04</v>
      </c>
      <c r="C17" s="132" t="s">
        <v>482</v>
      </c>
      <c r="D17" s="129" t="s">
        <v>186</v>
      </c>
      <c r="E17" s="127">
        <v>1</v>
      </c>
      <c r="F17" s="130"/>
      <c r="G17" s="130" t="s">
        <v>479</v>
      </c>
    </row>
    <row r="18" spans="1:7" x14ac:dyDescent="0.25">
      <c r="A18" s="127"/>
      <c r="B18" s="127"/>
      <c r="C18" s="128"/>
      <c r="D18" s="129"/>
      <c r="E18" s="127"/>
      <c r="F18" s="130"/>
      <c r="G18" s="130"/>
    </row>
    <row r="19" spans="1:7" ht="27" x14ac:dyDescent="0.25">
      <c r="A19" s="127">
        <v>4.5999999999999996</v>
      </c>
      <c r="B19" s="131" t="str">
        <f>B17</f>
        <v>EPS-04</v>
      </c>
      <c r="C19" s="132" t="s">
        <v>483</v>
      </c>
      <c r="D19" s="129" t="s">
        <v>186</v>
      </c>
      <c r="E19" s="127">
        <v>10</v>
      </c>
      <c r="F19" s="130"/>
      <c r="G19" s="130"/>
    </row>
    <row r="20" spans="1:7" x14ac:dyDescent="0.25">
      <c r="A20" s="127"/>
      <c r="B20" s="127"/>
      <c r="C20" s="128"/>
      <c r="D20" s="129"/>
      <c r="E20" s="127"/>
      <c r="F20" s="130"/>
      <c r="G20" s="130"/>
    </row>
    <row r="21" spans="1:7" ht="27" x14ac:dyDescent="0.25">
      <c r="A21" s="127">
        <v>4.7</v>
      </c>
      <c r="B21" s="131" t="str">
        <f>B19</f>
        <v>EPS-04</v>
      </c>
      <c r="C21" s="132" t="s">
        <v>484</v>
      </c>
      <c r="D21" s="129" t="s">
        <v>186</v>
      </c>
      <c r="E21" s="127">
        <v>1</v>
      </c>
      <c r="F21" s="130"/>
      <c r="G21" s="130" t="s">
        <v>479</v>
      </c>
    </row>
    <row r="22" spans="1:7" x14ac:dyDescent="0.25">
      <c r="A22" s="127"/>
      <c r="B22" s="127"/>
      <c r="C22" s="128"/>
      <c r="D22" s="129"/>
      <c r="E22" s="127"/>
      <c r="F22" s="130"/>
      <c r="G22" s="130"/>
    </row>
    <row r="23" spans="1:7" ht="27" x14ac:dyDescent="0.25">
      <c r="A23" s="127">
        <v>4.8</v>
      </c>
      <c r="B23" s="131" t="str">
        <f>B21</f>
        <v>EPS-04</v>
      </c>
      <c r="C23" s="132" t="s">
        <v>485</v>
      </c>
      <c r="D23" s="129" t="s">
        <v>186</v>
      </c>
      <c r="E23" s="127">
        <v>1</v>
      </c>
      <c r="F23" s="130"/>
      <c r="G23" s="130" t="s">
        <v>479</v>
      </c>
    </row>
    <row r="24" spans="1:7" x14ac:dyDescent="0.25">
      <c r="A24" s="127"/>
      <c r="B24" s="127"/>
      <c r="C24" s="128"/>
      <c r="D24" s="129"/>
      <c r="E24" s="127"/>
      <c r="F24" s="130"/>
      <c r="G24" s="130"/>
    </row>
    <row r="25" spans="1:7" ht="27" x14ac:dyDescent="0.25">
      <c r="A25" s="127">
        <v>4.9000000000000004</v>
      </c>
      <c r="B25" s="131" t="str">
        <f>B21</f>
        <v>EPS-04</v>
      </c>
      <c r="C25" s="132" t="s">
        <v>486</v>
      </c>
      <c r="D25" s="129" t="s">
        <v>186</v>
      </c>
      <c r="E25" s="127">
        <v>400</v>
      </c>
      <c r="F25" s="130"/>
      <c r="G25" s="130"/>
    </row>
    <row r="26" spans="1:7" x14ac:dyDescent="0.25">
      <c r="A26" s="127"/>
      <c r="B26" s="127"/>
      <c r="C26" s="128"/>
      <c r="D26" s="129"/>
      <c r="E26" s="127"/>
      <c r="F26" s="130"/>
      <c r="G26" s="130"/>
    </row>
    <row r="27" spans="1:7" ht="27" x14ac:dyDescent="0.25">
      <c r="A27" s="127">
        <v>4.0999999999999996</v>
      </c>
      <c r="B27" s="131" t="str">
        <f>B23</f>
        <v>EPS-04</v>
      </c>
      <c r="C27" s="132" t="s">
        <v>487</v>
      </c>
      <c r="D27" s="129" t="s">
        <v>186</v>
      </c>
      <c r="E27" s="127">
        <v>1</v>
      </c>
      <c r="F27" s="130"/>
      <c r="G27" s="130" t="s">
        <v>479</v>
      </c>
    </row>
    <row r="28" spans="1:7" x14ac:dyDescent="0.25">
      <c r="A28" s="127"/>
      <c r="B28" s="127"/>
      <c r="C28" s="128"/>
      <c r="D28" s="129"/>
      <c r="E28" s="127"/>
      <c r="F28" s="130"/>
      <c r="G28" s="130"/>
    </row>
    <row r="29" spans="1:7" ht="27" x14ac:dyDescent="0.25">
      <c r="A29" s="127">
        <v>4.1100000000000003</v>
      </c>
      <c r="B29" s="131" t="str">
        <f>B27</f>
        <v>EPS-04</v>
      </c>
      <c r="C29" s="132" t="s">
        <v>488</v>
      </c>
      <c r="D29" s="129" t="s">
        <v>186</v>
      </c>
      <c r="E29" s="127">
        <v>1</v>
      </c>
      <c r="F29" s="130"/>
      <c r="G29" s="130" t="s">
        <v>479</v>
      </c>
    </row>
    <row r="30" spans="1:7" x14ac:dyDescent="0.25">
      <c r="A30" s="127"/>
      <c r="B30" s="127"/>
      <c r="C30" s="128"/>
      <c r="D30" s="129"/>
      <c r="E30" s="127"/>
      <c r="F30" s="130"/>
      <c r="G30" s="130"/>
    </row>
    <row r="31" spans="1:7" ht="27" x14ac:dyDescent="0.25">
      <c r="A31" s="127">
        <v>4.12</v>
      </c>
      <c r="B31" s="131" t="str">
        <f>B29</f>
        <v>EPS-04</v>
      </c>
      <c r="C31" s="132" t="s">
        <v>489</v>
      </c>
      <c r="D31" s="129" t="s">
        <v>186</v>
      </c>
      <c r="E31" s="127">
        <v>1</v>
      </c>
      <c r="F31" s="130"/>
      <c r="G31" s="130" t="s">
        <v>479</v>
      </c>
    </row>
    <row r="32" spans="1:7" x14ac:dyDescent="0.25">
      <c r="A32" s="127"/>
      <c r="B32" s="127"/>
      <c r="C32" s="128"/>
      <c r="D32" s="129"/>
      <c r="E32" s="127"/>
      <c r="F32" s="130"/>
      <c r="G32" s="130"/>
    </row>
    <row r="33" spans="1:7" ht="27" x14ac:dyDescent="0.25">
      <c r="A33" s="127">
        <v>4.13</v>
      </c>
      <c r="B33" s="131" t="str">
        <f>B31</f>
        <v>EPS-04</v>
      </c>
      <c r="C33" s="132" t="s">
        <v>490</v>
      </c>
      <c r="D33" s="129" t="s">
        <v>186</v>
      </c>
      <c r="E33" s="127">
        <v>1</v>
      </c>
      <c r="F33" s="130"/>
      <c r="G33" s="130" t="s">
        <v>479</v>
      </c>
    </row>
    <row r="34" spans="1:7" x14ac:dyDescent="0.25">
      <c r="A34" s="127"/>
      <c r="B34" s="127"/>
      <c r="C34" s="128"/>
      <c r="D34" s="129"/>
      <c r="E34" s="127"/>
      <c r="F34" s="130"/>
      <c r="G34" s="130"/>
    </row>
    <row r="35" spans="1:7" ht="27" x14ac:dyDescent="0.25">
      <c r="A35" s="127">
        <v>4.1399999999999997</v>
      </c>
      <c r="B35" s="131" t="str">
        <f>B33</f>
        <v>EPS-04</v>
      </c>
      <c r="C35" s="132" t="s">
        <v>491</v>
      </c>
      <c r="D35" s="129" t="s">
        <v>186</v>
      </c>
      <c r="E35" s="127">
        <v>1</v>
      </c>
      <c r="F35" s="130"/>
      <c r="G35" s="130" t="s">
        <v>479</v>
      </c>
    </row>
    <row r="36" spans="1:7" x14ac:dyDescent="0.25">
      <c r="A36" s="127"/>
      <c r="B36" s="127"/>
      <c r="C36" s="128"/>
      <c r="D36" s="129"/>
      <c r="E36" s="127"/>
      <c r="F36" s="130"/>
      <c r="G36" s="130"/>
    </row>
    <row r="37" spans="1:7" ht="27" x14ac:dyDescent="0.25">
      <c r="A37" s="127">
        <v>4.1500000000000004</v>
      </c>
      <c r="B37" s="131" t="str">
        <f>B35</f>
        <v>EPS-04</v>
      </c>
      <c r="C37" s="132" t="s">
        <v>492</v>
      </c>
      <c r="D37" s="129" t="s">
        <v>186</v>
      </c>
      <c r="E37" s="127">
        <v>1</v>
      </c>
      <c r="F37" s="130"/>
      <c r="G37" s="130" t="s">
        <v>479</v>
      </c>
    </row>
    <row r="38" spans="1:7" x14ac:dyDescent="0.25">
      <c r="A38" s="127"/>
      <c r="B38" s="127"/>
      <c r="C38" s="128"/>
      <c r="D38" s="129"/>
      <c r="E38" s="127"/>
      <c r="F38" s="130"/>
      <c r="G38" s="130"/>
    </row>
    <row r="39" spans="1:7" ht="27" x14ac:dyDescent="0.25">
      <c r="A39" s="127">
        <v>4.16</v>
      </c>
      <c r="B39" s="131" t="str">
        <f>B37</f>
        <v>EPS-04</v>
      </c>
      <c r="C39" s="132" t="s">
        <v>493</v>
      </c>
      <c r="D39" s="129" t="s">
        <v>186</v>
      </c>
      <c r="E39" s="127">
        <v>800</v>
      </c>
      <c r="F39" s="130"/>
      <c r="G39" s="130"/>
    </row>
    <row r="40" spans="1:7" x14ac:dyDescent="0.25">
      <c r="A40" s="127"/>
      <c r="B40" s="127"/>
      <c r="C40" s="128"/>
      <c r="D40" s="129"/>
      <c r="E40" s="127"/>
      <c r="F40" s="130"/>
      <c r="G40" s="130"/>
    </row>
    <row r="41" spans="1:7" ht="25.5" x14ac:dyDescent="0.25">
      <c r="A41" s="127"/>
      <c r="B41" s="127"/>
      <c r="C41" s="154" t="s">
        <v>494</v>
      </c>
      <c r="D41" s="150"/>
      <c r="E41" s="151"/>
      <c r="F41" s="152"/>
      <c r="G41" s="152"/>
    </row>
    <row r="42" spans="1:7" x14ac:dyDescent="0.25">
      <c r="A42" s="127"/>
      <c r="B42" s="127"/>
      <c r="C42" s="132"/>
      <c r="D42" s="150"/>
      <c r="E42" s="151"/>
      <c r="F42" s="152"/>
      <c r="G42" s="152"/>
    </row>
    <row r="43" spans="1:7" ht="27" x14ac:dyDescent="0.25">
      <c r="A43" s="127">
        <v>4.17</v>
      </c>
      <c r="B43" s="131" t="str">
        <f>B39</f>
        <v>EPS-04</v>
      </c>
      <c r="C43" s="132" t="s">
        <v>495</v>
      </c>
      <c r="D43" s="129" t="s">
        <v>186</v>
      </c>
      <c r="E43" s="127">
        <v>100</v>
      </c>
      <c r="F43" s="130"/>
      <c r="G43" s="130"/>
    </row>
    <row r="44" spans="1:7" x14ac:dyDescent="0.25">
      <c r="A44" s="127"/>
      <c r="B44" s="127"/>
      <c r="C44" s="128"/>
      <c r="D44" s="129"/>
      <c r="E44" s="127"/>
      <c r="F44" s="130"/>
      <c r="G44" s="130"/>
    </row>
    <row r="45" spans="1:7" x14ac:dyDescent="0.25">
      <c r="A45" s="127"/>
      <c r="B45" s="127"/>
      <c r="C45" s="128"/>
      <c r="D45" s="129"/>
      <c r="E45" s="127"/>
      <c r="F45" s="130"/>
      <c r="G45" s="130"/>
    </row>
    <row r="46" spans="1:7" x14ac:dyDescent="0.25">
      <c r="A46" s="127"/>
      <c r="B46" s="127"/>
      <c r="C46" s="128"/>
      <c r="D46" s="129"/>
      <c r="E46" s="127"/>
      <c r="F46" s="130"/>
      <c r="G46" s="130"/>
    </row>
    <row r="47" spans="1:7" x14ac:dyDescent="0.25">
      <c r="A47" s="127"/>
      <c r="B47" s="131"/>
      <c r="C47" s="132"/>
      <c r="D47" s="129"/>
      <c r="E47" s="127"/>
      <c r="F47" s="130"/>
      <c r="G47" s="130"/>
    </row>
    <row r="48" spans="1:7" x14ac:dyDescent="0.25">
      <c r="A48" s="127"/>
      <c r="B48" s="127"/>
      <c r="C48" s="128"/>
      <c r="D48" s="129"/>
      <c r="E48" s="127"/>
      <c r="F48" s="130"/>
      <c r="G48" s="130"/>
    </row>
    <row r="49" spans="1:7" x14ac:dyDescent="0.25">
      <c r="A49" s="127"/>
      <c r="B49" s="131"/>
      <c r="C49" s="132"/>
      <c r="D49" s="129"/>
      <c r="E49" s="127"/>
      <c r="F49" s="130"/>
      <c r="G49" s="130"/>
    </row>
    <row r="50" spans="1:7" x14ac:dyDescent="0.25">
      <c r="A50" s="127"/>
      <c r="B50" s="127"/>
      <c r="C50" s="128"/>
      <c r="D50" s="129"/>
      <c r="E50" s="127"/>
      <c r="F50" s="130"/>
      <c r="G50" s="130"/>
    </row>
    <row r="51" spans="1:7" x14ac:dyDescent="0.25">
      <c r="A51" s="127"/>
      <c r="B51" s="153"/>
      <c r="C51" s="135"/>
      <c r="D51" s="129"/>
      <c r="E51" s="127"/>
      <c r="F51" s="130"/>
      <c r="G51" s="130"/>
    </row>
    <row r="52" spans="1:7" x14ac:dyDescent="0.25">
      <c r="A52" s="127"/>
      <c r="B52" s="127"/>
      <c r="C52" s="137"/>
      <c r="D52" s="129"/>
      <c r="E52" s="127"/>
      <c r="F52" s="130"/>
      <c r="G52" s="130"/>
    </row>
    <row r="53" spans="1:7" x14ac:dyDescent="0.25">
      <c r="A53" s="139"/>
      <c r="B53" s="139"/>
      <c r="C53" s="140" t="s">
        <v>147</v>
      </c>
      <c r="D53" s="141"/>
      <c r="E53" s="139"/>
      <c r="F53" s="142"/>
      <c r="G53" s="143"/>
    </row>
    <row r="54" spans="1:7" x14ac:dyDescent="0.25">
      <c r="A54" s="222"/>
      <c r="B54" s="223"/>
      <c r="C54" s="223"/>
      <c r="D54" s="223"/>
      <c r="E54" s="223"/>
      <c r="F54" s="223"/>
      <c r="G54" s="224"/>
    </row>
    <row r="55" spans="1:7" x14ac:dyDescent="0.25">
      <c r="A55" s="225" t="s">
        <v>459</v>
      </c>
      <c r="B55" s="226"/>
      <c r="C55" s="226"/>
      <c r="D55" s="226"/>
      <c r="E55" s="226"/>
      <c r="F55" s="226"/>
      <c r="G55" s="227"/>
    </row>
    <row r="90" ht="39.6" customHeight="1" x14ac:dyDescent="0.25"/>
    <row r="92" ht="14.45" customHeight="1" x14ac:dyDescent="0.25"/>
    <row r="93" ht="29.45" customHeight="1" x14ac:dyDescent="0.25"/>
  </sheetData>
  <mergeCells count="3">
    <mergeCell ref="A1:G1"/>
    <mergeCell ref="A54:G54"/>
    <mergeCell ref="A55:G5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E9780A-EDFF-447D-9F1F-623285E12D7E}">
  <dimension ref="A1:G52"/>
  <sheetViews>
    <sheetView workbookViewId="0">
      <selection activeCell="I45" sqref="I45"/>
    </sheetView>
  </sheetViews>
  <sheetFormatPr defaultRowHeight="15" x14ac:dyDescent="0.25"/>
  <cols>
    <col min="2" max="2" width="5.42578125" bestFit="1" customWidth="1"/>
    <col min="3" max="3" width="34.7109375" customWidth="1"/>
    <col min="4" max="4" width="7" customWidth="1"/>
    <col min="5" max="5" width="10.5703125" customWidth="1"/>
  </cols>
  <sheetData>
    <row r="1" spans="1:7" x14ac:dyDescent="0.25">
      <c r="A1" s="221" t="s">
        <v>451</v>
      </c>
      <c r="B1" s="221"/>
      <c r="C1" s="221"/>
      <c r="D1" s="221"/>
      <c r="E1" s="221"/>
      <c r="F1" s="221"/>
      <c r="G1" s="221"/>
    </row>
    <row r="2" spans="1:7" x14ac:dyDescent="0.25">
      <c r="A2" s="146" t="s">
        <v>1</v>
      </c>
      <c r="B2" s="146" t="s">
        <v>140</v>
      </c>
      <c r="C2" s="147" t="s">
        <v>141</v>
      </c>
      <c r="D2" s="146" t="s">
        <v>2</v>
      </c>
      <c r="E2" s="146" t="s">
        <v>142</v>
      </c>
      <c r="F2" s="146" t="s">
        <v>3</v>
      </c>
      <c r="G2" s="146" t="s">
        <v>4</v>
      </c>
    </row>
    <row r="3" spans="1:7" ht="15.75" x14ac:dyDescent="0.25">
      <c r="A3" s="122">
        <v>5</v>
      </c>
      <c r="B3" s="122"/>
      <c r="C3" s="123" t="s">
        <v>496</v>
      </c>
      <c r="D3" s="124"/>
      <c r="E3" s="125"/>
      <c r="F3" s="126"/>
      <c r="G3" s="126"/>
    </row>
    <row r="4" spans="1:7" ht="15.75" x14ac:dyDescent="0.25">
      <c r="A4" s="148"/>
      <c r="B4" s="148"/>
      <c r="C4" s="149"/>
      <c r="D4" s="150"/>
      <c r="E4" s="151"/>
      <c r="F4" s="152"/>
      <c r="G4" s="152"/>
    </row>
    <row r="5" spans="1:7" ht="63.75" x14ac:dyDescent="0.25">
      <c r="A5" s="148"/>
      <c r="B5" s="148"/>
      <c r="C5" s="154" t="s">
        <v>475</v>
      </c>
      <c r="D5" s="150"/>
      <c r="E5" s="151"/>
      <c r="F5" s="152"/>
      <c r="G5" s="152"/>
    </row>
    <row r="6" spans="1:7" x14ac:dyDescent="0.25">
      <c r="A6" s="148"/>
      <c r="B6" s="148"/>
      <c r="C6" s="132"/>
      <c r="D6" s="150"/>
      <c r="E6" s="151"/>
      <c r="F6" s="152"/>
      <c r="G6" s="152"/>
    </row>
    <row r="7" spans="1:7" ht="63.75" x14ac:dyDescent="0.25">
      <c r="A7" s="127"/>
      <c r="B7" s="127"/>
      <c r="C7" s="154" t="s">
        <v>497</v>
      </c>
      <c r="D7" s="150"/>
      <c r="E7" s="151"/>
      <c r="F7" s="152"/>
      <c r="G7" s="152"/>
    </row>
    <row r="8" spans="1:7" x14ac:dyDescent="0.25">
      <c r="A8" s="127"/>
      <c r="B8" s="127"/>
      <c r="C8" s="132"/>
      <c r="D8" s="150"/>
      <c r="E8" s="151"/>
      <c r="F8" s="152"/>
      <c r="G8" s="152"/>
    </row>
    <row r="9" spans="1:7" ht="27" x14ac:dyDescent="0.25">
      <c r="A9" s="127">
        <v>5.0999999999999996</v>
      </c>
      <c r="B9" s="131" t="str">
        <f>"EPS-0"&amp;A3</f>
        <v>EPS-05</v>
      </c>
      <c r="C9" s="132" t="s">
        <v>498</v>
      </c>
      <c r="D9" s="129" t="s">
        <v>238</v>
      </c>
      <c r="E9" s="127">
        <v>10</v>
      </c>
      <c r="F9" s="130"/>
      <c r="G9" s="130"/>
    </row>
    <row r="10" spans="1:7" x14ac:dyDescent="0.25">
      <c r="A10" s="127"/>
      <c r="B10" s="127"/>
      <c r="C10" s="128"/>
      <c r="D10" s="129"/>
      <c r="E10" s="127"/>
      <c r="F10" s="130"/>
      <c r="G10" s="130"/>
    </row>
    <row r="11" spans="1:7" ht="27" x14ac:dyDescent="0.25">
      <c r="A11" s="127">
        <v>5.2</v>
      </c>
      <c r="B11" s="131" t="str">
        <f>B9</f>
        <v>EPS-05</v>
      </c>
      <c r="C11" s="132" t="s">
        <v>499</v>
      </c>
      <c r="D11" s="129" t="s">
        <v>238</v>
      </c>
      <c r="E11" s="127">
        <v>1</v>
      </c>
      <c r="F11" s="130"/>
      <c r="G11" s="130" t="s">
        <v>479</v>
      </c>
    </row>
    <row r="12" spans="1:7" ht="18" customHeight="1" x14ac:dyDescent="0.25">
      <c r="A12" s="127"/>
      <c r="B12" s="131"/>
      <c r="C12" s="132"/>
      <c r="D12" s="129"/>
      <c r="E12" s="127"/>
      <c r="F12" s="130"/>
      <c r="G12" s="130"/>
    </row>
    <row r="13" spans="1:7" ht="27.6" hidden="1" customHeight="1" x14ac:dyDescent="0.25">
      <c r="A13" s="127" t="e">
        <f>_xlfn.CONCAT($B$210,".",#REF!)</f>
        <v>#REF!</v>
      </c>
      <c r="B13" s="131" t="str">
        <f>B11</f>
        <v>EPS-05</v>
      </c>
      <c r="C13" s="132" t="s">
        <v>500</v>
      </c>
      <c r="D13" s="129" t="s">
        <v>238</v>
      </c>
      <c r="E13" s="127">
        <v>6</v>
      </c>
      <c r="F13" s="130"/>
      <c r="G13" s="130"/>
    </row>
    <row r="14" spans="1:7" x14ac:dyDescent="0.25">
      <c r="A14" s="127"/>
      <c r="B14" s="134"/>
      <c r="C14" s="135"/>
      <c r="D14" s="129"/>
      <c r="E14" s="127"/>
      <c r="F14" s="130"/>
      <c r="G14" s="130"/>
    </row>
    <row r="15" spans="1:7" ht="27" x14ac:dyDescent="0.25">
      <c r="A15" s="127">
        <v>5.3</v>
      </c>
      <c r="B15" s="131" t="str">
        <f>B13</f>
        <v>EPS-05</v>
      </c>
      <c r="C15" s="132" t="s">
        <v>501</v>
      </c>
      <c r="D15" s="129" t="s">
        <v>238</v>
      </c>
      <c r="E15" s="127">
        <v>1</v>
      </c>
      <c r="F15" s="130"/>
      <c r="G15" s="130" t="s">
        <v>479</v>
      </c>
    </row>
    <row r="16" spans="1:7" x14ac:dyDescent="0.25">
      <c r="A16" s="127"/>
      <c r="B16" s="127"/>
      <c r="C16" s="128"/>
      <c r="D16" s="129"/>
      <c r="E16" s="127"/>
      <c r="F16" s="130"/>
      <c r="G16" s="130"/>
    </row>
    <row r="17" spans="1:7" ht="27" x14ac:dyDescent="0.25">
      <c r="A17" s="127">
        <v>5.4</v>
      </c>
      <c r="B17" s="131" t="str">
        <f>B15</f>
        <v>EPS-05</v>
      </c>
      <c r="C17" s="132" t="s">
        <v>502</v>
      </c>
      <c r="D17" s="129" t="s">
        <v>238</v>
      </c>
      <c r="E17" s="127">
        <v>1</v>
      </c>
      <c r="F17" s="130"/>
      <c r="G17" s="130" t="s">
        <v>479</v>
      </c>
    </row>
    <row r="18" spans="1:7" x14ac:dyDescent="0.25">
      <c r="A18" s="127"/>
      <c r="B18" s="127"/>
      <c r="C18" s="128"/>
      <c r="D18" s="129"/>
      <c r="E18" s="127"/>
      <c r="F18" s="130"/>
      <c r="G18" s="130"/>
    </row>
    <row r="19" spans="1:7" ht="27" x14ac:dyDescent="0.25">
      <c r="A19" s="127">
        <v>5.5</v>
      </c>
      <c r="B19" s="131" t="str">
        <f>B17</f>
        <v>EPS-05</v>
      </c>
      <c r="C19" s="132" t="s">
        <v>503</v>
      </c>
      <c r="D19" s="129" t="s">
        <v>238</v>
      </c>
      <c r="E19" s="127">
        <v>4</v>
      </c>
      <c r="F19" s="130"/>
      <c r="G19" s="130"/>
    </row>
    <row r="20" spans="1:7" x14ac:dyDescent="0.25">
      <c r="A20" s="127"/>
      <c r="B20" s="127"/>
      <c r="C20" s="128"/>
      <c r="D20" s="129"/>
      <c r="E20" s="127"/>
      <c r="F20" s="130"/>
      <c r="G20" s="130"/>
    </row>
    <row r="21" spans="1:7" ht="11.45" customHeight="1" x14ac:dyDescent="0.25">
      <c r="A21" s="127">
        <v>5.6</v>
      </c>
      <c r="B21" s="131" t="str">
        <f>B19</f>
        <v>EPS-05</v>
      </c>
      <c r="C21" s="132" t="s">
        <v>504</v>
      </c>
      <c r="D21" s="129" t="s">
        <v>238</v>
      </c>
      <c r="E21" s="127">
        <v>1</v>
      </c>
      <c r="F21" s="130"/>
      <c r="G21" s="130" t="s">
        <v>479</v>
      </c>
    </row>
    <row r="22" spans="1:7" ht="6" customHeight="1" x14ac:dyDescent="0.25">
      <c r="A22" s="127"/>
      <c r="B22" s="127"/>
      <c r="C22" s="128"/>
      <c r="D22" s="129"/>
      <c r="E22" s="127"/>
      <c r="F22" s="130"/>
      <c r="G22" s="130"/>
    </row>
    <row r="23" spans="1:7" ht="27" x14ac:dyDescent="0.25">
      <c r="A23" s="127">
        <v>5.7</v>
      </c>
      <c r="B23" s="131" t="str">
        <f>B21</f>
        <v>EPS-05</v>
      </c>
      <c r="C23" s="132" t="s">
        <v>505</v>
      </c>
      <c r="D23" s="129" t="s">
        <v>238</v>
      </c>
      <c r="E23" s="127">
        <v>1</v>
      </c>
      <c r="F23" s="130"/>
      <c r="G23" s="130" t="s">
        <v>479</v>
      </c>
    </row>
    <row r="24" spans="1:7" x14ac:dyDescent="0.25">
      <c r="A24" s="127"/>
      <c r="B24" s="127"/>
      <c r="C24" s="128"/>
      <c r="D24" s="129"/>
      <c r="E24" s="127"/>
      <c r="F24" s="130"/>
      <c r="G24" s="130"/>
    </row>
    <row r="25" spans="1:7" ht="27" x14ac:dyDescent="0.25">
      <c r="A25" s="127">
        <v>5.8</v>
      </c>
      <c r="B25" s="131" t="str">
        <f>B21</f>
        <v>EPS-05</v>
      </c>
      <c r="C25" s="132" t="s">
        <v>506</v>
      </c>
      <c r="D25" s="129" t="s">
        <v>238</v>
      </c>
      <c r="E25" s="127">
        <v>20</v>
      </c>
      <c r="F25" s="130"/>
      <c r="G25" s="130"/>
    </row>
    <row r="26" spans="1:7" x14ac:dyDescent="0.25">
      <c r="A26" s="127"/>
      <c r="B26" s="127"/>
      <c r="C26" s="128"/>
      <c r="D26" s="129"/>
      <c r="E26" s="127"/>
      <c r="F26" s="130"/>
      <c r="G26" s="130"/>
    </row>
    <row r="27" spans="1:7" ht="15" customHeight="1" x14ac:dyDescent="0.25">
      <c r="A27" s="127">
        <v>5.9</v>
      </c>
      <c r="B27" s="131" t="str">
        <f>B23</f>
        <v>EPS-05</v>
      </c>
      <c r="C27" s="132" t="s">
        <v>507</v>
      </c>
      <c r="D27" s="129" t="s">
        <v>238</v>
      </c>
      <c r="E27" s="127">
        <v>1</v>
      </c>
      <c r="F27" s="130"/>
      <c r="G27" s="130" t="s">
        <v>479</v>
      </c>
    </row>
    <row r="28" spans="1:7" x14ac:dyDescent="0.25">
      <c r="A28" s="127"/>
      <c r="B28" s="127"/>
      <c r="C28" s="128"/>
      <c r="D28" s="129"/>
      <c r="E28" s="127"/>
      <c r="F28" s="130"/>
      <c r="G28" s="130"/>
    </row>
    <row r="29" spans="1:7" ht="27" x14ac:dyDescent="0.25">
      <c r="A29" s="127">
        <v>5.0999999999999996</v>
      </c>
      <c r="B29" s="131" t="str">
        <f>B27</f>
        <v>EPS-05</v>
      </c>
      <c r="C29" s="132" t="s">
        <v>508</v>
      </c>
      <c r="D29" s="129" t="s">
        <v>238</v>
      </c>
      <c r="E29" s="127">
        <v>1</v>
      </c>
      <c r="F29" s="130"/>
      <c r="G29" s="130" t="s">
        <v>479</v>
      </c>
    </row>
    <row r="30" spans="1:7" x14ac:dyDescent="0.25">
      <c r="A30" s="127"/>
      <c r="B30" s="127"/>
      <c r="C30" s="128"/>
      <c r="D30" s="129"/>
      <c r="E30" s="127"/>
      <c r="F30" s="130"/>
      <c r="G30" s="130"/>
    </row>
    <row r="31" spans="1:7" ht="27" x14ac:dyDescent="0.25">
      <c r="A31" s="127">
        <v>5.1100000000000003</v>
      </c>
      <c r="B31" s="131" t="str">
        <f>B29</f>
        <v>EPS-05</v>
      </c>
      <c r="C31" s="132" t="s">
        <v>509</v>
      </c>
      <c r="D31" s="129" t="s">
        <v>238</v>
      </c>
      <c r="E31" s="127">
        <v>1</v>
      </c>
      <c r="F31" s="130"/>
      <c r="G31" s="130" t="s">
        <v>479</v>
      </c>
    </row>
    <row r="32" spans="1:7" x14ac:dyDescent="0.25">
      <c r="A32" s="127"/>
      <c r="B32" s="127"/>
      <c r="C32" s="128"/>
      <c r="D32" s="129"/>
      <c r="E32" s="127"/>
      <c r="F32" s="130"/>
      <c r="G32" s="130"/>
    </row>
    <row r="33" spans="1:7" ht="27" x14ac:dyDescent="0.25">
      <c r="A33" s="127">
        <v>5.12</v>
      </c>
      <c r="B33" s="131" t="str">
        <f>B31</f>
        <v>EPS-05</v>
      </c>
      <c r="C33" s="132" t="s">
        <v>510</v>
      </c>
      <c r="D33" s="129" t="s">
        <v>238</v>
      </c>
      <c r="E33" s="127">
        <v>1</v>
      </c>
      <c r="F33" s="130"/>
      <c r="G33" s="130" t="s">
        <v>479</v>
      </c>
    </row>
    <row r="34" spans="1:7" x14ac:dyDescent="0.25">
      <c r="A34" s="127"/>
      <c r="B34" s="127"/>
      <c r="C34" s="128"/>
      <c r="D34" s="129"/>
      <c r="E34" s="127"/>
      <c r="F34" s="130"/>
      <c r="G34" s="130"/>
    </row>
    <row r="35" spans="1:7" ht="27" x14ac:dyDescent="0.25">
      <c r="A35" s="127">
        <v>5.13</v>
      </c>
      <c r="B35" s="131" t="str">
        <f>B33</f>
        <v>EPS-05</v>
      </c>
      <c r="C35" s="132" t="s">
        <v>511</v>
      </c>
      <c r="D35" s="129" t="s">
        <v>238</v>
      </c>
      <c r="E35" s="127">
        <v>1</v>
      </c>
      <c r="F35" s="130"/>
      <c r="G35" s="130" t="s">
        <v>479</v>
      </c>
    </row>
    <row r="36" spans="1:7" x14ac:dyDescent="0.25">
      <c r="A36" s="127"/>
      <c r="B36" s="127"/>
      <c r="C36" s="128"/>
      <c r="D36" s="129"/>
      <c r="E36" s="127"/>
      <c r="F36" s="130"/>
      <c r="G36" s="130"/>
    </row>
    <row r="37" spans="1:7" ht="27" x14ac:dyDescent="0.25">
      <c r="A37" s="127">
        <v>5.14</v>
      </c>
      <c r="B37" s="131" t="str">
        <f>B35</f>
        <v>EPS-05</v>
      </c>
      <c r="C37" s="132" t="s">
        <v>512</v>
      </c>
      <c r="D37" s="129" t="s">
        <v>238</v>
      </c>
      <c r="E37" s="127">
        <v>1</v>
      </c>
      <c r="F37" s="130"/>
      <c r="G37" s="130" t="s">
        <v>479</v>
      </c>
    </row>
    <row r="38" spans="1:7" x14ac:dyDescent="0.25">
      <c r="A38" s="127"/>
      <c r="B38" s="127"/>
      <c r="C38" s="128"/>
      <c r="D38" s="129"/>
      <c r="E38" s="127"/>
      <c r="F38" s="130"/>
      <c r="G38" s="130"/>
    </row>
    <row r="39" spans="1:7" ht="27" x14ac:dyDescent="0.25">
      <c r="A39" s="127">
        <v>5.15</v>
      </c>
      <c r="B39" s="131" t="str">
        <f>B37</f>
        <v>EPS-05</v>
      </c>
      <c r="C39" s="132" t="s">
        <v>513</v>
      </c>
      <c r="D39" s="129" t="s">
        <v>238</v>
      </c>
      <c r="E39" s="127">
        <v>20</v>
      </c>
      <c r="F39" s="130"/>
      <c r="G39" s="130"/>
    </row>
    <row r="40" spans="1:7" x14ac:dyDescent="0.25">
      <c r="A40" s="127"/>
      <c r="B40" s="127"/>
      <c r="C40" s="128"/>
      <c r="D40" s="129"/>
      <c r="E40" s="127"/>
      <c r="F40" s="130"/>
      <c r="G40" s="130"/>
    </row>
    <row r="41" spans="1:7" ht="51" x14ac:dyDescent="0.25">
      <c r="A41" s="127"/>
      <c r="B41" s="127"/>
      <c r="C41" s="154" t="s">
        <v>514</v>
      </c>
      <c r="D41" s="150"/>
      <c r="E41" s="151"/>
      <c r="F41" s="152"/>
      <c r="G41" s="152"/>
    </row>
    <row r="42" spans="1:7" x14ac:dyDescent="0.25">
      <c r="A42" s="127"/>
      <c r="B42" s="127"/>
      <c r="C42" s="132"/>
      <c r="D42" s="150"/>
      <c r="E42" s="151"/>
      <c r="F42" s="152"/>
      <c r="G42" s="152"/>
    </row>
    <row r="43" spans="1:7" ht="27" x14ac:dyDescent="0.25">
      <c r="A43" s="127">
        <v>5.16</v>
      </c>
      <c r="B43" s="131" t="str">
        <f>B39</f>
        <v>EPS-05</v>
      </c>
      <c r="C43" s="132" t="s">
        <v>495</v>
      </c>
      <c r="D43" s="129" t="s">
        <v>186</v>
      </c>
      <c r="E43" s="127">
        <v>4</v>
      </c>
      <c r="F43" s="130"/>
      <c r="G43" s="130"/>
    </row>
    <row r="44" spans="1:7" x14ac:dyDescent="0.25">
      <c r="A44" s="127"/>
      <c r="B44" s="127"/>
      <c r="C44" s="128"/>
      <c r="D44" s="129"/>
      <c r="E44" s="127"/>
      <c r="F44" s="130"/>
      <c r="G44" s="130"/>
    </row>
    <row r="45" spans="1:7" x14ac:dyDescent="0.25">
      <c r="A45" s="127"/>
      <c r="B45" s="127"/>
      <c r="C45" s="128"/>
      <c r="D45" s="129"/>
      <c r="E45" s="127"/>
      <c r="F45" s="130"/>
      <c r="G45" s="130"/>
    </row>
    <row r="46" spans="1:7" x14ac:dyDescent="0.25">
      <c r="A46" s="127"/>
      <c r="B46" s="131"/>
      <c r="C46" s="132"/>
      <c r="D46" s="129"/>
      <c r="E46" s="127"/>
      <c r="F46" s="130"/>
      <c r="G46" s="130"/>
    </row>
    <row r="47" spans="1:7" x14ac:dyDescent="0.25">
      <c r="A47" s="127"/>
      <c r="B47" s="127"/>
      <c r="C47" s="128"/>
      <c r="D47" s="129"/>
      <c r="E47" s="127"/>
      <c r="F47" s="130"/>
      <c r="G47" s="130"/>
    </row>
    <row r="48" spans="1:7" x14ac:dyDescent="0.25">
      <c r="A48" s="127"/>
      <c r="B48" s="153"/>
      <c r="C48" s="135"/>
      <c r="D48" s="129"/>
      <c r="E48" s="127"/>
      <c r="F48" s="130"/>
      <c r="G48" s="130"/>
    </row>
    <row r="49" spans="1:7" x14ac:dyDescent="0.25">
      <c r="A49" s="127"/>
      <c r="B49" s="127"/>
      <c r="C49" s="137"/>
      <c r="D49" s="129"/>
      <c r="E49" s="127"/>
      <c r="F49" s="130"/>
      <c r="G49" s="130"/>
    </row>
    <row r="50" spans="1:7" x14ac:dyDescent="0.25">
      <c r="A50" s="139"/>
      <c r="B50" s="139"/>
      <c r="C50" s="228" t="s">
        <v>147</v>
      </c>
      <c r="D50" s="229"/>
      <c r="E50" s="229"/>
      <c r="F50" s="230"/>
      <c r="G50" s="143"/>
    </row>
    <row r="51" spans="1:7" x14ac:dyDescent="0.25">
      <c r="A51" s="222"/>
      <c r="B51" s="223"/>
      <c r="C51" s="223"/>
      <c r="D51" s="223"/>
      <c r="E51" s="223"/>
      <c r="F51" s="223"/>
      <c r="G51" s="224"/>
    </row>
    <row r="52" spans="1:7" x14ac:dyDescent="0.25">
      <c r="A52" s="225" t="s">
        <v>459</v>
      </c>
      <c r="B52" s="226"/>
      <c r="C52" s="226"/>
      <c r="D52" s="226"/>
      <c r="E52" s="226"/>
      <c r="F52" s="226"/>
      <c r="G52" s="227"/>
    </row>
  </sheetData>
  <mergeCells count="4">
    <mergeCell ref="A1:G1"/>
    <mergeCell ref="A51:G51"/>
    <mergeCell ref="A52:G52"/>
    <mergeCell ref="C50:F5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vt:i4>
      </vt:variant>
    </vt:vector>
  </HeadingPairs>
  <TitlesOfParts>
    <vt:vector size="27" baseType="lpstr">
      <vt:lpstr>P&amp;G</vt:lpstr>
      <vt:lpstr>Mechanical</vt:lpstr>
      <vt:lpstr>Mechanical 2</vt:lpstr>
      <vt:lpstr>Mechanical Summary</vt:lpstr>
      <vt:lpstr>Electrical</vt:lpstr>
      <vt:lpstr>Electrical 2</vt:lpstr>
      <vt:lpstr>Electrical 3</vt:lpstr>
      <vt:lpstr>Electrical 4</vt:lpstr>
      <vt:lpstr>Electrical 5</vt:lpstr>
      <vt:lpstr>Electrical 6</vt:lpstr>
      <vt:lpstr>Electrical 7</vt:lpstr>
      <vt:lpstr>Electrical 8</vt:lpstr>
      <vt:lpstr>Electrical 9</vt:lpstr>
      <vt:lpstr>Electrical 10</vt:lpstr>
      <vt:lpstr>Electrical 11</vt:lpstr>
      <vt:lpstr>Electrical 12</vt:lpstr>
      <vt:lpstr>Electrical 13</vt:lpstr>
      <vt:lpstr>Electrical 14</vt:lpstr>
      <vt:lpstr>Electrical 15</vt:lpstr>
      <vt:lpstr>Electrical 16</vt:lpstr>
      <vt:lpstr>Electrical Summary</vt:lpstr>
      <vt:lpstr>Building</vt:lpstr>
      <vt:lpstr>Building 2</vt:lpstr>
      <vt:lpstr>Building Summary</vt:lpstr>
      <vt:lpstr>OHS</vt:lpstr>
      <vt:lpstr>Final Summary</vt:lpstr>
      <vt:lpstr>Building!_Hlk129155368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Sylvia Motsei</cp:lastModifiedBy>
  <dcterms:created xsi:type="dcterms:W3CDTF">2023-03-09T08:54:05Z</dcterms:created>
  <dcterms:modified xsi:type="dcterms:W3CDTF">2023-10-13T14:44:23Z</dcterms:modified>
</cp:coreProperties>
</file>