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portiamb\Documents\Emulator\"/>
    </mc:Choice>
  </mc:AlternateContent>
  <xr:revisionPtr revIDLastSave="0" documentId="8_{E8796C96-33C1-4BCD-AA02-A4831FF25B46}" xr6:coauthVersionLast="36" xr6:coauthVersionMax="36" xr10:uidLastSave="{00000000-0000-0000-0000-000000000000}"/>
  <bookViews>
    <workbookView xWindow="0" yWindow="0" windowWidth="14380" windowHeight="3490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6" l="1"/>
  <c r="O22" i="6" s="1"/>
  <c r="M22" i="6"/>
  <c r="J22" i="6"/>
  <c r="G22" i="6"/>
  <c r="J21" i="6" l="1"/>
  <c r="J24" i="6" l="1"/>
  <c r="J23" i="6"/>
  <c r="M23" i="6"/>
  <c r="G23" i="6"/>
  <c r="N23" i="6" l="1"/>
  <c r="O23" i="6" s="1"/>
  <c r="M21" i="6"/>
  <c r="J20" i="6"/>
  <c r="G21" i="6"/>
  <c r="M20" i="6" l="1"/>
  <c r="M24" i="6"/>
  <c r="G20" i="6"/>
  <c r="N21" i="6"/>
  <c r="G24" i="6"/>
  <c r="J25" i="6"/>
  <c r="J26" i="6" s="1"/>
  <c r="O21" i="6" l="1"/>
  <c r="O24" i="6" s="1"/>
  <c r="N24" i="6"/>
  <c r="N25" i="6" s="1"/>
  <c r="N20" i="6"/>
  <c r="G25" i="6"/>
  <c r="G26" i="6" s="1"/>
  <c r="M25" i="6"/>
  <c r="M26" i="6" s="1"/>
  <c r="O20" i="6" l="1"/>
  <c r="N26" i="6"/>
</calcChain>
</file>

<file path=xl/sharedStrings.xml><?xml version="1.0" encoding="utf-8"?>
<sst xmlns="http://schemas.openxmlformats.org/spreadsheetml/2006/main" count="55" uniqueCount="51">
  <si>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</si>
  <si>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</si>
  <si>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</si>
  <si>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</si>
  <si>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</si>
  <si>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</si>
  <si>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</si>
  <si>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</si>
  <si>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</si>
  <si>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</si>
  <si>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</si>
  <si>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</si>
  <si>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</si>
  <si>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</si>
  <si>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</si>
  <si>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</si>
  <si>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</si>
  <si>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</si>
  <si>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</si>
  <si>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</si>
  <si>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</si>
  <si>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</si>
  <si>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</si>
  <si>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</si>
  <si>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</si>
  <si>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</si>
  <si>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</si>
  <si>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</si>
  <si>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(e) The price must include all cost to deliver the goods or render the service, including all applicable taxes, duty fees, logistics/delivery, storage, labour, overtime and subsistance and travel</t>
  </si>
  <si>
    <t>Mark with an X, which ROE is applicable</t>
  </si>
  <si>
    <t>Line Price Y2</t>
  </si>
  <si>
    <t>Line Price Y3</t>
  </si>
  <si>
    <t>Line Price Y1</t>
  </si>
  <si>
    <r>
      <t xml:space="preserve">(f)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</si>
  <si>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</si>
  <si>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</si>
  <si>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</si>
  <si>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(c)  Unit and Line prices must be VAT EXCLUSIVE and in South African Rand (ZAR) currency.</t>
  </si>
  <si>
    <t>Signature (above)</t>
  </si>
  <si>
    <t>[GOODS/SERVICE PACKAGE 1]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</si>
  <si>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</si>
  <si>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Pricing schedule</t>
  </si>
  <si>
    <t>Desktop Mainframe emulation client</t>
  </si>
  <si>
    <t>Implementation of the solution</t>
  </si>
  <si>
    <t>Maintenance and support</t>
  </si>
  <si>
    <t>PROCUREMENT OF MAINFRAME EMULATOR SOLUTION, MAINTENANCE AND SUPPORT FOR SITA</t>
  </si>
  <si>
    <t>RFB Title</t>
  </si>
  <si>
    <t xml:space="preserve">annually </t>
  </si>
  <si>
    <t>once off</t>
  </si>
  <si>
    <t>RFB No</t>
  </si>
  <si>
    <t>2749/2023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</si>
</sst>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&quot;#,##0.00;[Red]\-&quot;R&quot;#,##0.00"/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1F386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rgb="FFACB9CA"/>
      </left>
      <right style="medium">
        <color rgb="FFACB9CA"/>
      </right>
      <top/>
      <bottom style="medium">
        <color rgb="FFACB9CA"/>
      </bottom>
      <diagonal/>
    </border>
    <border>
      <left style="medium">
        <color rgb="FFC6D9F1"/>
      </left>
      <right style="medium">
        <color rgb="FFC6D9F1"/>
      </right>
      <top style="medium">
        <color rgb="FFC6D9F1"/>
      </top>
      <bottom style="medium">
        <color rgb="FFC6D9F1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22">
    <xf numFmtId="0" fontId="0" fillId="0" borderId="0" xfId="0"/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8" fillId="2" borderId="0" xfId="0" applyFont="1" applyFill="1" applyAlignment="1">
      <alignment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44" fontId="3" fillId="5" borderId="1" xfId="0" applyNumberFormat="1" applyFont="1" applyFill="1" applyBorder="1" applyAlignment="1">
      <alignment vertical="top" wrapText="1"/>
    </xf>
    <xf numFmtId="164" fontId="7" fillId="5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44" fontId="4" fillId="5" borderId="4" xfId="0" applyNumberFormat="1" applyFont="1" applyFill="1" applyBorder="1" applyAlignment="1">
      <alignment vertical="top" wrapText="1"/>
    </xf>
    <xf numFmtId="0" fontId="6" fillId="3" borderId="0" xfId="0" applyFont="1" applyFill="1" applyBorder="1" applyAlignment="1">
      <alignment wrapText="1"/>
    </xf>
    <xf numFmtId="0" fontId="6" fillId="3" borderId="0" xfId="0" applyFont="1" applyFill="1" applyBorder="1" applyAlignment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/>
    </xf>
    <xf numFmtId="44" fontId="3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0" fontId="7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right" vertical="top"/>
    </xf>
    <xf numFmtId="0" fontId="3" fillId="0" borderId="1" xfId="0" quotePrefix="1" applyFont="1" applyFill="1" applyBorder="1" applyAlignment="1">
      <alignment horizontal="left" vertical="top" wrapText="1"/>
    </xf>
    <xf numFmtId="165" fontId="3" fillId="5" borderId="2" xfId="1" applyNumberFormat="1" applyFont="1" applyFill="1" applyBorder="1" applyAlignment="1">
      <alignment horizontal="right" vertical="top" wrapText="1"/>
    </xf>
    <xf numFmtId="165" fontId="3" fillId="5" borderId="7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164" fontId="6" fillId="5" borderId="5" xfId="0" applyNumberFormat="1" applyFont="1" applyFill="1" applyBorder="1" applyAlignment="1">
      <alignment horizontal="left" vertical="top" wrapText="1"/>
    </xf>
    <xf numFmtId="164" fontId="6" fillId="5" borderId="6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left" vertical="center"/>
    </xf>
    <xf numFmtId="44" fontId="4" fillId="5" borderId="2" xfId="0" applyNumberFormat="1" applyFont="1" applyFill="1" applyBorder="1" applyAlignment="1">
      <alignment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left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8" fillId="0" borderId="0" xfId="0" applyFont="1" applyFill="1"/>
    <xf numFmtId="0" fontId="2" fillId="3" borderId="12" xfId="0" applyFont="1" applyFill="1" applyBorder="1" applyAlignment="1">
      <alignment vertical="top"/>
    </xf>
    <xf numFmtId="0" fontId="6" fillId="2" borderId="8" xfId="0" applyFont="1" applyFill="1" applyBorder="1" applyAlignment="1">
      <alignment horizontal="center" vertical="top" wrapText="1"/>
    </xf>
    <xf numFmtId="164" fontId="6" fillId="2" borderId="24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2" borderId="0" xfId="0" applyFont="1" applyFill="1" applyAlignment="1">
      <alignment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3" borderId="0" xfId="0" applyFont="1" applyFill="1" applyBorder="1"/>
    <xf numFmtId="0" fontId="0" fillId="0" borderId="0" xfId="0" applyFont="1" applyAlignment="1">
      <alignment vertical="top"/>
    </xf>
    <xf numFmtId="44" fontId="0" fillId="5" borderId="2" xfId="0" applyNumberFormat="1" applyFont="1" applyFill="1" applyBorder="1" applyAlignment="1">
      <alignment vertical="top"/>
    </xf>
    <xf numFmtId="0" fontId="0" fillId="5" borderId="7" xfId="0" applyFont="1" applyFill="1" applyBorder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6" fillId="0" borderId="0" xfId="0" applyFont="1" applyFill="1" applyBorder="1" applyAlignment="1"/>
    <xf numFmtId="0" fontId="4" fillId="2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wrapText="1"/>
    </xf>
    <xf numFmtId="164" fontId="3" fillId="6" borderId="1" xfId="0" applyNumberFormat="1" applyFont="1" applyFill="1" applyBorder="1" applyAlignment="1">
      <alignment vertical="top" wrapText="1"/>
    </xf>
    <xf numFmtId="9" fontId="3" fillId="6" borderId="1" xfId="2" applyFont="1" applyFill="1" applyBorder="1" applyAlignment="1">
      <alignment horizontal="right" vertical="top" wrapText="1"/>
    </xf>
    <xf numFmtId="0" fontId="6" fillId="6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/>
    </xf>
    <xf numFmtId="0" fontId="14" fillId="6" borderId="23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7" fillId="5" borderId="8" xfId="0" applyFont="1" applyFill="1" applyBorder="1" applyAlignment="1">
      <alignment horizontal="right" vertical="top" wrapText="1"/>
    </xf>
    <xf numFmtId="44" fontId="4" fillId="5" borderId="26" xfId="0" applyNumberFormat="1" applyFont="1" applyFill="1" applyBorder="1" applyAlignment="1">
      <alignment vertical="top" wrapText="1"/>
    </xf>
    <xf numFmtId="0" fontId="14" fillId="6" borderId="7" xfId="0" applyFont="1" applyFill="1" applyBorder="1" applyAlignment="1">
      <alignment horizontal="left" vertical="top" wrapText="1"/>
    </xf>
    <xf numFmtId="0" fontId="0" fillId="5" borderId="27" xfId="0" applyFont="1" applyFill="1" applyBorder="1" applyAlignment="1">
      <alignment vertical="top"/>
    </xf>
    <xf numFmtId="44" fontId="4" fillId="5" borderId="28" xfId="0" applyNumberFormat="1" applyFont="1" applyFill="1" applyBorder="1" applyAlignment="1">
      <alignment vertical="top" wrapText="1"/>
    </xf>
    <xf numFmtId="0" fontId="7" fillId="3" borderId="29" xfId="0" applyFont="1" applyFill="1" applyBorder="1" applyAlignment="1">
      <alignment vertical="center" wrapText="1"/>
    </xf>
    <xf numFmtId="3" fontId="3" fillId="0" borderId="1" xfId="1" applyNumberFormat="1" applyFont="1" applyFill="1" applyBorder="1" applyAlignment="1">
      <alignment horizontal="center" vertical="top" wrapText="1"/>
    </xf>
    <xf numFmtId="0" fontId="3" fillId="0" borderId="1" xfId="1" applyNumberFormat="1" applyFont="1" applyFill="1" applyBorder="1" applyAlignment="1">
      <alignment horizontal="center" vertical="top" wrapText="1"/>
    </xf>
    <xf numFmtId="0" fontId="16" fillId="0" borderId="3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1" fillId="0" borderId="1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center" wrapText="1"/>
    </xf>
    <xf numFmtId="8" fontId="15" fillId="3" borderId="23" xfId="0" applyNumberFormat="1" applyFont="1" applyFill="1" applyBorder="1" applyAlignment="1">
      <alignment horizontal="center" vertical="center" wrapText="1"/>
    </xf>
    <xf numFmtId="44" fontId="15" fillId="3" borderId="24" xfId="0" applyNumberFormat="1" applyFont="1" applyFill="1" applyBorder="1" applyAlignment="1">
      <alignment horizontal="center" vertical="center" wrapText="1"/>
    </xf>
    <xf numFmtId="8" fontId="15" fillId="3" borderId="1" xfId="0" applyNumberFormat="1" applyFont="1" applyFill="1" applyBorder="1" applyAlignment="1">
      <alignment horizontal="center" vertical="center" wrapText="1"/>
    </xf>
    <xf numFmtId="44" fontId="15" fillId="3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2" fillId="6" borderId="16" xfId="0" applyFont="1" applyFill="1" applyBorder="1" applyAlignment="1">
      <alignment horizontal="left" vertical="center" wrapText="1"/>
    </xf>
    <xf numFmtId="0" fontId="2" fillId="6" borderId="15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horizontal="left" vertical="top" wrapText="1"/>
    </xf>
    <xf numFmtId="14" fontId="2" fillId="6" borderId="10" xfId="0" applyNumberFormat="1" applyFont="1" applyFill="1" applyBorder="1" applyAlignment="1">
      <alignment horizontal="left" vertical="center"/>
    </xf>
    <xf numFmtId="14" fontId="2" fillId="6" borderId="18" xfId="0" applyNumberFormat="1" applyFont="1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/>
    </xf>
    <xf numFmtId="0" fontId="2" fillId="6" borderId="17" xfId="0" applyFont="1" applyFill="1" applyBorder="1" applyAlignment="1">
      <alignment horizontal="left"/>
    </xf>
    <xf numFmtId="0" fontId="2" fillId="6" borderId="13" xfId="0" applyFont="1" applyFill="1" applyBorder="1" applyAlignment="1">
      <alignment horizontal="left"/>
    </xf>
    <xf numFmtId="0" fontId="2" fillId="3" borderId="25" xfId="0" applyFont="1" applyFill="1" applyBorder="1" applyAlignment="1">
      <alignment horizontal="left" vertical="top"/>
    </xf>
    <xf numFmtId="0" fontId="2" fillId="3" borderId="13" xfId="0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4"/>
  <sheetViews>
    <sheetView showGridLines="0" tabSelected="1" topLeftCell="A17" zoomScale="98" zoomScaleNormal="98" workbookViewId="0">
      <selection activeCell="B3" sqref="B3"/>
    </sheetView>
  </sheetViews>
  <sheetFormatPr defaultColWidth="9.1796875" defaultRowHeight="14.5" x14ac:dyDescent="0.35"/>
  <cols>
    <col min="1" max="1" width="13.453125" style="68" customWidth="1"/>
    <col min="2" max="2" width="59.453125" style="65" customWidth="1"/>
    <col min="3" max="3" width="13.36328125" style="69" customWidth="1"/>
    <col min="4" max="4" width="9.6328125" style="69" customWidth="1"/>
    <col min="5" max="5" width="7.453125" style="69" customWidth="1"/>
    <col min="6" max="7" width="19.453125" style="65" customWidth="1"/>
    <col min="8" max="8" width="7.1796875" style="65" customWidth="1"/>
    <col min="9" max="10" width="19.453125" style="65" customWidth="1"/>
    <col min="11" max="11" width="7.453125" style="65" customWidth="1"/>
    <col min="12" max="13" width="19.453125" style="65" customWidth="1"/>
    <col min="14" max="14" width="21.36328125" style="65" customWidth="1"/>
    <col min="15" max="15" width="17.1796875" style="65" customWidth="1"/>
    <col min="16" max="16" width="32.81640625" style="65" customWidth="1"/>
    <col min="17" max="17" width="36.81640625" style="65" customWidth="1"/>
    <col min="18" max="16384" width="9.1796875" style="65"/>
  </cols>
  <sheetData>
    <row r="1" spans="1:22" s="50" customFormat="1" ht="31" x14ac:dyDescent="0.7">
      <c r="A1" s="7"/>
      <c r="B1" s="2" t="s">
        <v>19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1"/>
      <c r="Q1" s="1"/>
    </row>
    <row r="2" spans="1:22" s="61" customFormat="1" ht="28.75" customHeight="1" thickBot="1" x14ac:dyDescent="0.4">
      <c r="A2" s="58"/>
      <c r="B2" s="41" t="s">
        <v>41</v>
      </c>
      <c r="C2" s="4"/>
      <c r="D2" s="4"/>
      <c r="E2" s="59"/>
      <c r="F2" s="59"/>
      <c r="G2" s="59"/>
      <c r="H2" s="59"/>
      <c r="I2" s="59"/>
      <c r="J2" s="59"/>
      <c r="K2" s="59"/>
      <c r="L2" s="59"/>
      <c r="M2" s="60"/>
      <c r="N2" s="59"/>
      <c r="O2" s="59"/>
      <c r="P2" s="59"/>
      <c r="Q2" s="59"/>
    </row>
    <row r="3" spans="1:22" s="63" customFormat="1" ht="16" thickBot="1" x14ac:dyDescent="0.4">
      <c r="A3" s="28" t="s">
        <v>49</v>
      </c>
      <c r="B3" s="94" t="s">
        <v>50</v>
      </c>
      <c r="C3" s="38"/>
      <c r="D3" s="38"/>
      <c r="E3" s="37"/>
      <c r="F3" s="37"/>
      <c r="G3" s="37"/>
      <c r="H3" s="37"/>
      <c r="I3" s="37"/>
      <c r="J3" s="37"/>
      <c r="K3" s="37"/>
      <c r="L3" s="37"/>
      <c r="M3" s="37"/>
      <c r="N3" s="62"/>
      <c r="O3" s="62"/>
      <c r="P3" s="62"/>
      <c r="Q3" s="62"/>
      <c r="R3" s="62"/>
      <c r="S3" s="62"/>
      <c r="T3" s="62"/>
      <c r="U3" s="62"/>
      <c r="V3" s="62"/>
    </row>
    <row r="4" spans="1:22" s="63" customFormat="1" ht="31" x14ac:dyDescent="0.35">
      <c r="A4" s="72" t="s">
        <v>46</v>
      </c>
      <c r="B4" s="95" t="s">
        <v>45</v>
      </c>
      <c r="C4" s="38"/>
      <c r="D4" s="38"/>
      <c r="E4" s="42"/>
      <c r="F4" s="42"/>
      <c r="G4" s="42"/>
      <c r="H4" s="42"/>
      <c r="I4" s="42"/>
      <c r="J4" s="42"/>
      <c r="K4" s="42"/>
      <c r="L4" s="42"/>
      <c r="M4" s="37"/>
      <c r="N4" s="62"/>
      <c r="O4" s="62"/>
      <c r="P4" s="62"/>
      <c r="Q4" s="62"/>
      <c r="R4" s="62"/>
      <c r="S4" s="62"/>
      <c r="T4" s="62"/>
      <c r="U4" s="62"/>
      <c r="V4" s="62"/>
    </row>
    <row r="5" spans="1:22" s="63" customFormat="1" ht="15.5" x14ac:dyDescent="0.35">
      <c r="A5" s="86" t="s">
        <v>20</v>
      </c>
      <c r="B5" s="78"/>
      <c r="C5" s="38"/>
      <c r="D5" s="38"/>
      <c r="E5" s="21"/>
      <c r="F5" s="21"/>
      <c r="G5" s="21"/>
      <c r="H5" s="21"/>
      <c r="I5" s="21"/>
      <c r="J5" s="21"/>
      <c r="K5" s="21"/>
      <c r="L5" s="21"/>
      <c r="M5" s="37"/>
      <c r="N5" s="62"/>
      <c r="O5" s="62"/>
      <c r="P5" s="62"/>
      <c r="Q5" s="62"/>
      <c r="R5" s="62"/>
      <c r="S5" s="62"/>
      <c r="T5" s="62"/>
      <c r="U5" s="62"/>
      <c r="V5" s="62"/>
    </row>
    <row r="6" spans="1:22" s="61" customFormat="1" ht="15.5" x14ac:dyDescent="0.35">
      <c r="A6" s="73"/>
      <c r="B6" s="74"/>
      <c r="C6" s="38"/>
      <c r="D6" s="38"/>
      <c r="E6" s="21"/>
      <c r="F6" s="21"/>
      <c r="G6" s="21"/>
      <c r="H6" s="21"/>
      <c r="I6" s="21"/>
      <c r="J6" s="21"/>
      <c r="K6" s="21"/>
      <c r="L6" s="21"/>
      <c r="M6" s="37"/>
      <c r="N6" s="62"/>
      <c r="O6" s="62"/>
      <c r="P6" s="62"/>
      <c r="Q6" s="62"/>
      <c r="R6" s="62"/>
      <c r="S6" s="62"/>
      <c r="T6" s="62"/>
      <c r="U6" s="62"/>
      <c r="V6" s="62"/>
    </row>
    <row r="7" spans="1:22" s="62" customFormat="1" ht="15.5" x14ac:dyDescent="0.35">
      <c r="A7" s="22" t="s">
        <v>7</v>
      </c>
      <c r="B7" s="23"/>
      <c r="C7" s="23"/>
      <c r="D7" s="24"/>
      <c r="E7" s="21"/>
      <c r="F7" s="21"/>
      <c r="G7" s="21"/>
      <c r="H7" s="21"/>
      <c r="I7" s="21"/>
      <c r="J7" s="21"/>
      <c r="K7" s="21"/>
      <c r="L7" s="21"/>
      <c r="M7" s="37"/>
    </row>
    <row r="8" spans="1:22" s="62" customFormat="1" ht="15.5" x14ac:dyDescent="0.35">
      <c r="A8" s="39" t="s">
        <v>21</v>
      </c>
      <c r="B8" s="6"/>
      <c r="C8" s="6"/>
      <c r="D8" s="6"/>
      <c r="E8" s="21"/>
      <c r="F8" s="21"/>
      <c r="G8" s="21"/>
      <c r="H8" s="21"/>
      <c r="I8" s="21"/>
      <c r="J8" s="21"/>
      <c r="K8" s="21"/>
      <c r="L8" s="21"/>
      <c r="M8" s="37"/>
    </row>
    <row r="9" spans="1:22" s="62" customFormat="1" ht="15.5" x14ac:dyDescent="0.35">
      <c r="A9" s="79" t="s">
        <v>40</v>
      </c>
      <c r="B9" s="25"/>
      <c r="C9" s="26"/>
      <c r="D9" s="26"/>
      <c r="E9" s="21"/>
      <c r="F9" s="21"/>
      <c r="G9" s="21"/>
      <c r="H9" s="21"/>
      <c r="I9" s="21"/>
      <c r="J9" s="21"/>
      <c r="K9" s="21"/>
      <c r="L9" s="21"/>
      <c r="M9" s="37"/>
    </row>
    <row r="10" spans="1:22" s="62" customFormat="1" ht="15.5" x14ac:dyDescent="0.35">
      <c r="A10" s="36" t="s">
        <v>37</v>
      </c>
      <c r="B10" s="6"/>
      <c r="C10" s="6"/>
      <c r="D10" s="6"/>
      <c r="E10" s="21"/>
      <c r="F10" s="21"/>
      <c r="G10" s="21"/>
      <c r="H10" s="21"/>
      <c r="I10" s="21"/>
      <c r="J10" s="21"/>
      <c r="K10" s="21"/>
      <c r="L10" s="21"/>
      <c r="M10" s="37"/>
    </row>
    <row r="11" spans="1:22" s="62" customFormat="1" ht="15.5" x14ac:dyDescent="0.35">
      <c r="A11" s="36" t="s">
        <v>28</v>
      </c>
      <c r="B11" s="6"/>
      <c r="C11" s="6"/>
      <c r="D11" s="6"/>
      <c r="E11" s="21"/>
      <c r="F11" s="21"/>
      <c r="G11" s="21"/>
      <c r="H11" s="21"/>
      <c r="I11" s="21"/>
      <c r="J11" s="21"/>
      <c r="K11" s="21"/>
      <c r="L11" s="21"/>
      <c r="M11" s="37"/>
    </row>
    <row r="12" spans="1:22" s="62" customFormat="1" ht="15.5" x14ac:dyDescent="0.35">
      <c r="A12" s="35" t="s">
        <v>33</v>
      </c>
      <c r="B12" s="6"/>
      <c r="C12" s="6"/>
      <c r="D12" s="6"/>
      <c r="E12" s="21"/>
      <c r="F12" s="21"/>
      <c r="G12" s="21"/>
      <c r="H12" s="21"/>
      <c r="I12" s="21"/>
      <c r="J12" s="21"/>
      <c r="K12" s="21"/>
      <c r="L12" s="21"/>
      <c r="M12" s="37"/>
    </row>
    <row r="13" spans="1:22" s="62" customFormat="1" ht="15.5" x14ac:dyDescent="0.35">
      <c r="A13" s="6"/>
      <c r="B13" s="71" t="s">
        <v>3</v>
      </c>
      <c r="C13" s="97" t="s">
        <v>4</v>
      </c>
      <c r="D13" s="97"/>
      <c r="E13" s="70"/>
      <c r="F13" s="21"/>
      <c r="G13" s="21"/>
      <c r="H13" s="21"/>
      <c r="I13" s="21"/>
      <c r="J13" s="21"/>
      <c r="K13" s="21"/>
      <c r="L13" s="21"/>
      <c r="M13" s="37"/>
    </row>
    <row r="14" spans="1:22" s="62" customFormat="1" ht="15.5" x14ac:dyDescent="0.35">
      <c r="A14" s="6"/>
      <c r="B14" s="43" t="s">
        <v>5</v>
      </c>
      <c r="C14" s="98">
        <v>18.43</v>
      </c>
      <c r="D14" s="99"/>
      <c r="E14" s="77"/>
      <c r="F14" s="103" t="s">
        <v>29</v>
      </c>
      <c r="G14" s="21"/>
      <c r="H14" s="21"/>
      <c r="I14" s="21"/>
      <c r="J14" s="21"/>
      <c r="K14" s="21"/>
      <c r="L14" s="21"/>
      <c r="M14" s="37"/>
    </row>
    <row r="15" spans="1:22" s="62" customFormat="1" ht="15.75" customHeight="1" x14ac:dyDescent="0.35">
      <c r="A15" s="6"/>
      <c r="B15" s="43" t="s">
        <v>6</v>
      </c>
      <c r="C15" s="100">
        <v>20.25</v>
      </c>
      <c r="D15" s="101"/>
      <c r="E15" s="77"/>
      <c r="F15" s="103"/>
      <c r="G15" s="21"/>
      <c r="H15" s="21"/>
      <c r="I15" s="21"/>
      <c r="J15" s="21"/>
      <c r="K15" s="21"/>
      <c r="L15" s="21"/>
      <c r="M15" s="37"/>
    </row>
    <row r="16" spans="1:22" s="62" customFormat="1" ht="15.5" x14ac:dyDescent="0.35">
      <c r="A16" s="6"/>
      <c r="B16" s="44" t="s">
        <v>8</v>
      </c>
      <c r="C16" s="100">
        <v>23</v>
      </c>
      <c r="D16" s="101"/>
      <c r="E16" s="77"/>
      <c r="F16" s="103"/>
      <c r="G16" s="21"/>
      <c r="H16" s="21"/>
      <c r="I16" s="21"/>
      <c r="J16" s="21"/>
      <c r="K16" s="21"/>
      <c r="L16" s="21"/>
      <c r="M16" s="37"/>
    </row>
    <row r="17" spans="1:17" s="62" customFormat="1" ht="15.5" x14ac:dyDescent="0.35">
      <c r="A17" s="27"/>
      <c r="B17" s="20"/>
      <c r="C17" s="38"/>
      <c r="D17" s="38"/>
      <c r="E17" s="21"/>
      <c r="F17" s="21"/>
      <c r="G17" s="21"/>
      <c r="H17" s="21"/>
      <c r="I17" s="21"/>
      <c r="J17" s="21"/>
      <c r="K17" s="21"/>
      <c r="L17" s="21"/>
      <c r="M17" s="37"/>
    </row>
    <row r="18" spans="1:17" s="63" customFormat="1" ht="15.5" x14ac:dyDescent="0.35">
      <c r="A18" s="9"/>
      <c r="B18" s="10"/>
      <c r="C18" s="56"/>
      <c r="D18" s="56"/>
      <c r="E18" s="102" t="s">
        <v>9</v>
      </c>
      <c r="F18" s="102"/>
      <c r="G18" s="102"/>
      <c r="H18" s="102" t="s">
        <v>10</v>
      </c>
      <c r="I18" s="102"/>
      <c r="J18" s="102"/>
      <c r="K18" s="102" t="s">
        <v>11</v>
      </c>
      <c r="L18" s="102"/>
      <c r="M18" s="104"/>
      <c r="N18" s="52" t="s">
        <v>13</v>
      </c>
      <c r="O18" s="64"/>
      <c r="P18" s="64"/>
    </row>
    <row r="19" spans="1:17" ht="31" x14ac:dyDescent="0.35">
      <c r="A19" s="9" t="s">
        <v>0</v>
      </c>
      <c r="B19" s="10" t="s">
        <v>22</v>
      </c>
      <c r="C19" s="56" t="s">
        <v>1</v>
      </c>
      <c r="D19" s="56" t="s">
        <v>17</v>
      </c>
      <c r="E19" s="56" t="s">
        <v>12</v>
      </c>
      <c r="F19" s="14" t="s">
        <v>15</v>
      </c>
      <c r="G19" s="14" t="s">
        <v>32</v>
      </c>
      <c r="H19" s="56" t="s">
        <v>14</v>
      </c>
      <c r="I19" s="14" t="s">
        <v>15</v>
      </c>
      <c r="J19" s="14" t="s">
        <v>30</v>
      </c>
      <c r="K19" s="56" t="s">
        <v>14</v>
      </c>
      <c r="L19" s="14" t="s">
        <v>15</v>
      </c>
      <c r="M19" s="14" t="s">
        <v>31</v>
      </c>
      <c r="N19" s="53" t="s">
        <v>16</v>
      </c>
      <c r="O19" s="54" t="s">
        <v>18</v>
      </c>
      <c r="P19" s="55" t="s">
        <v>35</v>
      </c>
      <c r="Q19" s="55" t="s">
        <v>36</v>
      </c>
    </row>
    <row r="20" spans="1:17" ht="15.5" x14ac:dyDescent="0.35">
      <c r="A20" s="8">
        <v>1</v>
      </c>
      <c r="B20" s="11" t="s">
        <v>39</v>
      </c>
      <c r="C20" s="48"/>
      <c r="D20" s="48"/>
      <c r="E20" s="49"/>
      <c r="F20" s="45"/>
      <c r="G20" s="46">
        <f>SUBTOTAL(9,G21:G23)</f>
        <v>0</v>
      </c>
      <c r="H20" s="45"/>
      <c r="I20" s="47"/>
      <c r="J20" s="46">
        <f>SUBTOTAL(9,J21:J23)</f>
        <v>0</v>
      </c>
      <c r="K20" s="45"/>
      <c r="L20" s="45"/>
      <c r="M20" s="46">
        <f>SUBTOTAL(9,M21:M23)</f>
        <v>0</v>
      </c>
      <c r="N20" s="46">
        <f>SUBTOTAL(9,N21:N23)</f>
        <v>0</v>
      </c>
      <c r="O20" s="46">
        <f>SUBTOTAL(9,O21:O23)</f>
        <v>0</v>
      </c>
      <c r="P20" s="80"/>
      <c r="Q20" s="80"/>
    </row>
    <row r="21" spans="1:17" ht="16" thickBot="1" x14ac:dyDescent="0.4">
      <c r="A21" s="29">
        <v>1.1000000000000001</v>
      </c>
      <c r="B21" s="91" t="s">
        <v>42</v>
      </c>
      <c r="C21" s="96" t="s">
        <v>47</v>
      </c>
      <c r="D21" s="76">
        <v>0</v>
      </c>
      <c r="E21" s="92">
        <v>7000</v>
      </c>
      <c r="F21" s="75"/>
      <c r="G21" s="16">
        <f>E21*F21</f>
        <v>0</v>
      </c>
      <c r="H21" s="92">
        <v>7000</v>
      </c>
      <c r="I21" s="75"/>
      <c r="J21" s="15">
        <f>H21*I21</f>
        <v>0</v>
      </c>
      <c r="K21" s="92">
        <v>7000</v>
      </c>
      <c r="L21" s="75"/>
      <c r="M21" s="15">
        <f>K21*L21</f>
        <v>0</v>
      </c>
      <c r="N21" s="40">
        <f>SUM(G21,J21,M21)</f>
        <v>0</v>
      </c>
      <c r="O21" s="66">
        <f>D21*N21</f>
        <v>0</v>
      </c>
      <c r="P21" s="81"/>
      <c r="Q21" s="80"/>
    </row>
    <row r="22" spans="1:17" ht="16" thickBot="1" x14ac:dyDescent="0.4">
      <c r="A22" s="29">
        <v>1.2</v>
      </c>
      <c r="B22" s="91" t="s">
        <v>43</v>
      </c>
      <c r="C22" s="96" t="s">
        <v>48</v>
      </c>
      <c r="D22" s="76"/>
      <c r="E22" s="92">
        <v>1</v>
      </c>
      <c r="F22" s="75"/>
      <c r="G22" s="16">
        <f>E22*F22</f>
        <v>0</v>
      </c>
      <c r="H22" s="92">
        <v>0</v>
      </c>
      <c r="I22" s="75"/>
      <c r="J22" s="15">
        <f>H22*I22</f>
        <v>0</v>
      </c>
      <c r="K22" s="92">
        <v>0</v>
      </c>
      <c r="L22" s="75"/>
      <c r="M22" s="15">
        <f>K22*L22</f>
        <v>0</v>
      </c>
      <c r="N22" s="40">
        <f t="shared" ref="N22:N23" si="0">SUM(G22,J22,M22)</f>
        <v>0</v>
      </c>
      <c r="O22" s="66">
        <f t="shared" ref="O22:O23" si="1">D22*N22</f>
        <v>0</v>
      </c>
      <c r="P22" s="81"/>
      <c r="Q22" s="80"/>
    </row>
    <row r="23" spans="1:17" ht="16" thickBot="1" x14ac:dyDescent="0.4">
      <c r="A23" s="29">
        <v>1.3</v>
      </c>
      <c r="B23" s="91" t="s">
        <v>44</v>
      </c>
      <c r="C23" s="96" t="s">
        <v>47</v>
      </c>
      <c r="D23" s="76">
        <v>0</v>
      </c>
      <c r="E23" s="93">
        <v>1</v>
      </c>
      <c r="F23" s="75"/>
      <c r="G23" s="16">
        <f t="shared" ref="G23" si="2">E23*F23</f>
        <v>0</v>
      </c>
      <c r="H23" s="93">
        <v>1</v>
      </c>
      <c r="I23" s="75"/>
      <c r="J23" s="15">
        <f t="shared" ref="J23" si="3">H23*I23</f>
        <v>0</v>
      </c>
      <c r="K23" s="93">
        <v>1</v>
      </c>
      <c r="L23" s="75"/>
      <c r="M23" s="15">
        <f t="shared" ref="M23" si="4">K23*L23</f>
        <v>0</v>
      </c>
      <c r="N23" s="40">
        <f t="shared" si="0"/>
        <v>0</v>
      </c>
      <c r="O23" s="66">
        <f t="shared" si="1"/>
        <v>0</v>
      </c>
      <c r="P23" s="81"/>
      <c r="Q23" s="80"/>
    </row>
    <row r="24" spans="1:17" ht="16" thickBot="1" x14ac:dyDescent="0.4">
      <c r="A24" s="12"/>
      <c r="B24" s="13" t="s">
        <v>23</v>
      </c>
      <c r="C24" s="17"/>
      <c r="D24" s="17"/>
      <c r="E24" s="18"/>
      <c r="F24" s="32"/>
      <c r="G24" s="19">
        <f>SUBTOTAL(9,G21:G23)</f>
        <v>0</v>
      </c>
      <c r="H24" s="31"/>
      <c r="I24" s="31"/>
      <c r="J24" s="19">
        <f>SUBTOTAL(9,J21:J23)</f>
        <v>0</v>
      </c>
      <c r="K24" s="31"/>
      <c r="L24" s="30"/>
      <c r="M24" s="19">
        <f>SUBTOTAL(9,M21:M23)</f>
        <v>0</v>
      </c>
      <c r="N24" s="87">
        <f>SUBTOTAL(9,N21:N23)</f>
        <v>0</v>
      </c>
      <c r="O24" s="90">
        <f>SUBTOTAL(9,O21:O23)</f>
        <v>0</v>
      </c>
      <c r="P24" s="88"/>
      <c r="Q24" s="80"/>
    </row>
    <row r="25" spans="1:17" ht="15.5" x14ac:dyDescent="0.35">
      <c r="A25" s="12"/>
      <c r="B25" s="13" t="s">
        <v>2</v>
      </c>
      <c r="C25" s="17"/>
      <c r="D25" s="17"/>
      <c r="E25" s="18"/>
      <c r="F25" s="32"/>
      <c r="G25" s="33">
        <f>G24*0.15</f>
        <v>0</v>
      </c>
      <c r="H25" s="31"/>
      <c r="I25" s="30"/>
      <c r="J25" s="33">
        <f>J24*0.15</f>
        <v>0</v>
      </c>
      <c r="K25" s="31"/>
      <c r="L25" s="30"/>
      <c r="M25" s="33">
        <f>M24*0.15</f>
        <v>0</v>
      </c>
      <c r="N25" s="33">
        <f>N24*0.15</f>
        <v>0</v>
      </c>
      <c r="O25" s="89"/>
      <c r="P25" s="81"/>
      <c r="Q25" s="80"/>
    </row>
    <row r="26" spans="1:17" ht="16" thickBot="1" x14ac:dyDescent="0.4">
      <c r="A26" s="12"/>
      <c r="B26" s="13" t="s">
        <v>24</v>
      </c>
      <c r="C26" s="17"/>
      <c r="D26" s="17"/>
      <c r="E26" s="18"/>
      <c r="F26" s="32"/>
      <c r="G26" s="34">
        <f>G24+G25</f>
        <v>0</v>
      </c>
      <c r="H26" s="31"/>
      <c r="I26" s="30"/>
      <c r="J26" s="34">
        <f>J24+J25</f>
        <v>0</v>
      </c>
      <c r="K26" s="31"/>
      <c r="L26" s="30"/>
      <c r="M26" s="34">
        <f>M24+M25</f>
        <v>0</v>
      </c>
      <c r="N26" s="34">
        <f>N24+N25</f>
        <v>0</v>
      </c>
      <c r="O26" s="67"/>
      <c r="P26" s="81"/>
      <c r="Q26" s="80"/>
    </row>
    <row r="27" spans="1:17" x14ac:dyDescent="0.35">
      <c r="A27" s="82"/>
      <c r="B27" s="83"/>
      <c r="C27" s="84"/>
      <c r="D27" s="84"/>
      <c r="E27" s="84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1:17" ht="15" thickBot="1" x14ac:dyDescent="0.4">
      <c r="A28" s="82"/>
      <c r="B28" s="85"/>
      <c r="C28" s="84"/>
      <c r="D28" s="84"/>
      <c r="E28" s="84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1:17" ht="25.75" customHeight="1" x14ac:dyDescent="0.35">
      <c r="A29" s="82"/>
      <c r="B29" s="107" t="s">
        <v>34</v>
      </c>
      <c r="C29" s="105"/>
      <c r="D29" s="106"/>
      <c r="E29" s="112"/>
      <c r="F29" s="113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7" ht="17.5" customHeight="1" x14ac:dyDescent="0.35">
      <c r="A30" s="82"/>
      <c r="B30" s="108"/>
      <c r="C30" s="114" t="s">
        <v>25</v>
      </c>
      <c r="D30" s="115"/>
      <c r="E30" s="57" t="s">
        <v>27</v>
      </c>
      <c r="F30" s="51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1:17" ht="34.75" customHeight="1" x14ac:dyDescent="0.35">
      <c r="A31" s="82"/>
      <c r="B31" s="108"/>
      <c r="C31" s="116"/>
      <c r="D31" s="117"/>
      <c r="E31" s="110"/>
      <c r="F31" s="111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17" ht="19.25" customHeight="1" thickBot="1" x14ac:dyDescent="0.4">
      <c r="A32" s="82"/>
      <c r="B32" s="109"/>
      <c r="C32" s="118" t="s">
        <v>38</v>
      </c>
      <c r="D32" s="119"/>
      <c r="E32" s="120" t="s">
        <v>26</v>
      </c>
      <c r="F32" s="121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1:17" x14ac:dyDescent="0.35">
      <c r="A33" s="82"/>
      <c r="B33" s="85"/>
      <c r="C33" s="84"/>
      <c r="D33" s="84"/>
      <c r="E33" s="84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1:17" x14ac:dyDescent="0.35">
      <c r="A34" s="82"/>
      <c r="B34" s="85"/>
      <c r="C34" s="84"/>
      <c r="D34" s="84"/>
      <c r="E34" s="84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</sheetData>
  <sheetProtection formatCells="0" formatColumns="0" formatRows="0" insertRows="0" deleteRows="0"/>
  <protectedRanges>
    <protectedRange sqref="C29:F31" name="Range7"/>
    <protectedRange sqref="P20:Q26" name="Range6"/>
    <protectedRange sqref="L21:L23" name="Range5"/>
    <protectedRange sqref="I21:I23" name="Range4"/>
    <protectedRange sqref="A20:F20 C21:F23 A21:A23 H21:H23 K21:K23" name="Range3"/>
    <protectedRange sqref="C14:E16" name="Range2"/>
    <protectedRange sqref="B3:B5" name="Range1"/>
    <protectedRange sqref="B21:B22" name="Range3_1"/>
    <protectedRange sqref="B23" name="Range3_3"/>
  </protectedRanges>
  <mergeCells count="16">
    <mergeCell ref="H18:J18"/>
    <mergeCell ref="K18:M18"/>
    <mergeCell ref="C29:D29"/>
    <mergeCell ref="B29:B32"/>
    <mergeCell ref="E31:F31"/>
    <mergeCell ref="E29:F29"/>
    <mergeCell ref="C30:D30"/>
    <mergeCell ref="C31:D31"/>
    <mergeCell ref="C32:D32"/>
    <mergeCell ref="E32:F32"/>
    <mergeCell ref="C13:D13"/>
    <mergeCell ref="C14:D14"/>
    <mergeCell ref="C15:D15"/>
    <mergeCell ref="C16:D16"/>
    <mergeCell ref="E18:G18"/>
    <mergeCell ref="F14:F16"/>
  </mergeCells>
  <phoneticPr fontId="13" type="noConversion"/>
  <dataValidations count="2">
    <dataValidation type="decimal" operator="greaterThanOrEqual" allowBlank="1" showInputMessage="1" showErrorMessage="1" sqref="C14:D16 H21:I23 E21:F23 K21:L23" xr:uid="{8C15FC5A-F30C-4ABB-9E84-56D0A532AF68}">
      <formula1>0</formula1>
    </dataValidation>
    <dataValidation type="list" allowBlank="1" showInputMessage="1" showErrorMessage="1" sqref="E14:E16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Portia Mphela</cp:lastModifiedBy>
  <cp:lastPrinted>2020-07-02T18:44:36Z</cp:lastPrinted>
  <dcterms:created xsi:type="dcterms:W3CDTF">2017-06-15T23:28:53Z</dcterms:created>
  <dcterms:modified xsi:type="dcterms:W3CDTF">2023-05-12T07:26:34Z</dcterms:modified>
</cp:coreProperties>
</file>