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eyaY\Documents\Mpumalanga Gx Coal Projects\KUSILE PROJECTS\Gysum Contract\Enquiry Pack\Unsigned Activity Schedule\"/>
    </mc:Choice>
  </mc:AlternateContent>
  <xr:revisionPtr revIDLastSave="0" documentId="8_{92177175-CE33-42C0-9476-DCE508B07732}" xr6:coauthVersionLast="47" xr6:coauthVersionMax="47" xr10:uidLastSave="{00000000-0000-0000-0000-000000000000}"/>
  <bookViews>
    <workbookView xWindow="-110" yWindow="-110" windowWidth="19420" windowHeight="10420" xr2:uid="{F4A7D3CB-EC60-4351-9D92-8BEDD6A1EFD4}"/>
  </bookViews>
  <sheets>
    <sheet name="Activity Schedule" sheetId="4" r:id="rId1"/>
    <sheet name="Multiple Currencies" sheetId="5" r:id="rId2"/>
    <sheet name="CPA formulae" sheetId="6" r:id="rId3"/>
    <sheet name="CPA NOTES" sheetId="7" r:id="rId4"/>
    <sheet name=" Extract CPA guideline" sheetId="8" r:id="rId5"/>
  </sheets>
  <externalReferences>
    <externalReference r:id="rId6"/>
  </externalReferences>
  <definedNames>
    <definedName name="_xlnm._FilterDatabase" localSheetId="0" hidden="1">'Activity Schedule'!$D$1:$D$419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7" l="1"/>
  <c r="B1" i="7"/>
  <c r="D132" i="6"/>
  <c r="D123" i="6"/>
  <c r="D114" i="6"/>
  <c r="D105" i="6"/>
  <c r="D96" i="6"/>
  <c r="D87" i="6"/>
  <c r="D78" i="6"/>
  <c r="D69" i="6"/>
  <c r="D60" i="6"/>
  <c r="D51" i="6"/>
  <c r="D41" i="6"/>
  <c r="D32" i="6"/>
  <c r="D23" i="6"/>
  <c r="A17" i="6"/>
  <c r="A18" i="6" s="1"/>
  <c r="A19" i="6" s="1"/>
  <c r="A20" i="6" s="1"/>
  <c r="A21" i="6" s="1"/>
  <c r="A22" i="6" s="1"/>
  <c r="A23" i="6" s="1"/>
  <c r="D14" i="6"/>
  <c r="A3" i="6"/>
  <c r="A2" i="6"/>
  <c r="B3" i="5"/>
  <c r="B2" i="5"/>
  <c r="A26" i="6" l="1"/>
  <c r="B418" i="4"/>
  <c r="B417" i="4"/>
  <c r="B416" i="4"/>
  <c r="B415" i="4"/>
  <c r="B414" i="4"/>
  <c r="A35" i="6" l="1"/>
  <c r="A27" i="6"/>
  <c r="A28" i="6" s="1"/>
  <c r="A29" i="6" s="1"/>
  <c r="A30" i="6" s="1"/>
  <c r="A31" i="6" s="1"/>
  <c r="A32" i="6" s="1"/>
  <c r="A36" i="6" l="1"/>
  <c r="A37" i="6" s="1"/>
  <c r="A38" i="6" s="1"/>
  <c r="A39" i="6" s="1"/>
  <c r="A40" i="6" s="1"/>
  <c r="A41" i="6" s="1"/>
  <c r="A44" i="6"/>
  <c r="A45" i="6" l="1"/>
  <c r="A46" i="6" s="1"/>
  <c r="A47" i="6" s="1"/>
  <c r="A48" i="6" s="1"/>
  <c r="A49" i="6" s="1"/>
  <c r="A54" i="6"/>
  <c r="A63" i="6" l="1"/>
  <c r="A55" i="6"/>
  <c r="A56" i="6" s="1"/>
  <c r="A57" i="6" s="1"/>
  <c r="A58" i="6" s="1"/>
  <c r="A59" i="6" s="1"/>
  <c r="A60" i="6" s="1"/>
  <c r="A50" i="6"/>
  <c r="A51" i="6"/>
  <c r="A72" i="6" l="1"/>
  <c r="A64" i="6"/>
  <c r="A65" i="6" s="1"/>
  <c r="A66" i="6" s="1"/>
  <c r="A67" i="6" s="1"/>
  <c r="A68" i="6" s="1"/>
  <c r="A69" i="6" s="1"/>
  <c r="A73" i="6" l="1"/>
  <c r="A74" i="6" s="1"/>
  <c r="A75" i="6" s="1"/>
  <c r="A76" i="6" s="1"/>
  <c r="A77" i="6" s="1"/>
  <c r="A78" i="6" s="1"/>
  <c r="A81" i="6"/>
  <c r="A90" i="6" l="1"/>
  <c r="A82" i="6"/>
  <c r="A83" i="6" s="1"/>
  <c r="A84" i="6" s="1"/>
  <c r="A85" i="6" s="1"/>
  <c r="A86" i="6" s="1"/>
  <c r="A87" i="6" s="1"/>
  <c r="A99" i="6" l="1"/>
  <c r="A91" i="6"/>
  <c r="A92" i="6" s="1"/>
  <c r="A93" i="6" s="1"/>
  <c r="A94" i="6" s="1"/>
  <c r="A95" i="6" s="1"/>
  <c r="A96" i="6" s="1"/>
  <c r="A100" i="6" l="1"/>
  <c r="A101" i="6" s="1"/>
  <c r="A102" i="6" s="1"/>
  <c r="A103" i="6" s="1"/>
  <c r="A104" i="6" s="1"/>
  <c r="A105" i="6" s="1"/>
  <c r="A108" i="6"/>
  <c r="A117" i="6" l="1"/>
  <c r="A109" i="6"/>
  <c r="A110" i="6" s="1"/>
  <c r="A111" i="6" s="1"/>
  <c r="A112" i="6" s="1"/>
  <c r="A113" i="6" s="1"/>
  <c r="A114" i="6" s="1"/>
  <c r="A126" i="6" l="1"/>
  <c r="A118" i="6"/>
  <c r="A119" i="6" s="1"/>
  <c r="A120" i="6" s="1"/>
  <c r="A121" i="6" s="1"/>
  <c r="A122" i="6" s="1"/>
  <c r="A123" i="6" s="1"/>
  <c r="A127" i="6" l="1"/>
  <c r="A128" i="6" s="1"/>
  <c r="A129" i="6" s="1"/>
  <c r="A130" i="6" s="1"/>
  <c r="A131" i="6" s="1"/>
  <c r="A132" i="6" s="1"/>
</calcChain>
</file>

<file path=xl/sharedStrings.xml><?xml version="1.0" encoding="utf-8"?>
<sst xmlns="http://schemas.openxmlformats.org/spreadsheetml/2006/main" count="1652" uniqueCount="326">
  <si>
    <t>Section Description</t>
  </si>
  <si>
    <t>Gypsum Conveyor (GYC 3A&amp;B)</t>
  </si>
  <si>
    <t>Plinths Tail frame</t>
  </si>
  <si>
    <t>Plinths Overland modules</t>
  </si>
  <si>
    <t>Plinths all other</t>
  </si>
  <si>
    <t>Plinths Belt turnover system</t>
  </si>
  <si>
    <t>Plinths Belt replacement stations</t>
  </si>
  <si>
    <t>Plinths Pedestrian Walkover</t>
  </si>
  <si>
    <t>Tail frame steelwork</t>
  </si>
  <si>
    <t>Head frame steelwork</t>
  </si>
  <si>
    <t>Drive frame steelwork</t>
  </si>
  <si>
    <t>Loading impact section steelwork</t>
  </si>
  <si>
    <t>Conveyor modular steelwork</t>
  </si>
  <si>
    <t>Incline elevated section steelwork at Head end</t>
  </si>
  <si>
    <t>Deck plates steelwork</t>
  </si>
  <si>
    <t>Moving head steelwork</t>
  </si>
  <si>
    <t>Belt turnover steelwork</t>
  </si>
  <si>
    <t>Belt replacement steelwork</t>
  </si>
  <si>
    <t>Pedestrian walkover steelwork</t>
  </si>
  <si>
    <t>Carry idler Frames and rolls complete</t>
  </si>
  <si>
    <t>Return idler Frames and rolls complete</t>
  </si>
  <si>
    <t>Impact Idler Frames and rolls complete</t>
  </si>
  <si>
    <t xml:space="preserve">Head Pulleys </t>
  </si>
  <si>
    <t xml:space="preserve">Drive Pulleys </t>
  </si>
  <si>
    <t xml:space="preserve">Drive Snub Pulleys </t>
  </si>
  <si>
    <t xml:space="preserve">Tail Pulleys </t>
  </si>
  <si>
    <t xml:space="preserve">Take up Pulleys </t>
  </si>
  <si>
    <t xml:space="preserve">Take up bend Pulleys </t>
  </si>
  <si>
    <t xml:space="preserve">HT Bend Pulleys </t>
  </si>
  <si>
    <t>Guards</t>
  </si>
  <si>
    <t>Take-up</t>
  </si>
  <si>
    <t xml:space="preserve">Drive </t>
  </si>
  <si>
    <t>VSD complete</t>
  </si>
  <si>
    <t xml:space="preserve">Cabling and accessories </t>
  </si>
  <si>
    <t>Conveyor belt</t>
  </si>
  <si>
    <t>Primary Scrapers</t>
  </si>
  <si>
    <t>Secondary Scrapers</t>
  </si>
  <si>
    <t>Plough</t>
  </si>
  <si>
    <t>Conveyor Canopy</t>
  </si>
  <si>
    <t xml:space="preserve">Conveyor Protection System </t>
  </si>
  <si>
    <t>Conveyor Protection System</t>
  </si>
  <si>
    <t>Field Instrumentation</t>
  </si>
  <si>
    <t>Earthing &amp; Lightning Protection</t>
  </si>
  <si>
    <t>Fire Protection</t>
  </si>
  <si>
    <t>Maintenance access and facilities</t>
  </si>
  <si>
    <t>Moving Head winch mechanism</t>
  </si>
  <si>
    <t>Guided flow transfer point</t>
  </si>
  <si>
    <t>Belt conditioning monitoring and rip detection</t>
  </si>
  <si>
    <t>Transfer House 9</t>
  </si>
  <si>
    <t>Foundations</t>
  </si>
  <si>
    <t>Steel structure</t>
  </si>
  <si>
    <t>Cladding</t>
  </si>
  <si>
    <t>Crawl beams and Crawl beams support</t>
  </si>
  <si>
    <t>Hoist</t>
  </si>
  <si>
    <t>Ventilation Louvres</t>
  </si>
  <si>
    <t>Contineous Ridge Ventilators</t>
  </si>
  <si>
    <t>Automatic centralised greasing system</t>
  </si>
  <si>
    <t>Red laser beam detector</t>
  </si>
  <si>
    <t>Emergency off-loading facility with mobile head (2 position)</t>
  </si>
  <si>
    <t>Transfer House Washdown collection sump (TH 9)</t>
  </si>
  <si>
    <t>Civil Structures</t>
  </si>
  <si>
    <t>Pipe</t>
  </si>
  <si>
    <t>Handrailing</t>
  </si>
  <si>
    <t>KKS Plant Labeling</t>
  </si>
  <si>
    <t>Commissioning</t>
  </si>
  <si>
    <t>Cold Commissioning</t>
  </si>
  <si>
    <t>Performance Test</t>
  </si>
  <si>
    <t>General Activities</t>
  </si>
  <si>
    <t>Site Establishment</t>
  </si>
  <si>
    <t>Site De-Establishment</t>
  </si>
  <si>
    <t>Project Management</t>
  </si>
  <si>
    <t xml:space="preserve">Quality Management </t>
  </si>
  <si>
    <t>Project planning</t>
  </si>
  <si>
    <t xml:space="preserve">Site Transport </t>
  </si>
  <si>
    <t>Site Management</t>
  </si>
  <si>
    <t>Cost of retention</t>
  </si>
  <si>
    <t>Performance bond cost</t>
  </si>
  <si>
    <t>SDL&amp;I bond</t>
  </si>
  <si>
    <t>HSE</t>
  </si>
  <si>
    <t>Operating Manuals</t>
  </si>
  <si>
    <t>Craneage</t>
  </si>
  <si>
    <t>Scaffolding</t>
  </si>
  <si>
    <t>RAM Study</t>
  </si>
  <si>
    <t>Description</t>
  </si>
  <si>
    <t>Unit</t>
  </si>
  <si>
    <t xml:space="preserve">Hot Commissioning </t>
  </si>
  <si>
    <t xml:space="preserve">Performance Test  </t>
  </si>
  <si>
    <t>Tail End Transfer House</t>
  </si>
  <si>
    <t>Elevation 8.5m Tail End Pulley and Guards</t>
  </si>
  <si>
    <t>Gypsum Conveyor (GYC 2A&amp;B)</t>
  </si>
  <si>
    <t>Loading Chutes / Moving Head Position</t>
  </si>
  <si>
    <t>C&amp;I Control Mechansim to prevent Gypsum to 60Y ADF</t>
  </si>
  <si>
    <t>Interlock M/H Position GYC2A/B with Link Conveyor M/H Position 10Y ADF</t>
  </si>
  <si>
    <t>Tension Mechansim Modification to enable four (4) position M/H per Conveyor GYC2A/B</t>
  </si>
  <si>
    <t>Lower Level Support Structure and Concrete Plinths</t>
  </si>
  <si>
    <t>Loading Chutes and Dust Collection Chute with Skirting Rubber and Impact Idlers</t>
  </si>
  <si>
    <t>Structural Steel support legs and cladding for full Transfer House Ground to Roof</t>
  </si>
  <si>
    <t>Belt Spped Switch</t>
  </si>
  <si>
    <t>Extension Structure with Plinths of 1st Landing to Accommodate Tail End Pulley and Cladding</t>
  </si>
  <si>
    <t>Stairwell from 1st Landing to Ground Level South Side</t>
  </si>
  <si>
    <t>Stairwell connection to TAC2A/B</t>
  </si>
  <si>
    <t>No 3 Gantry Pillar at 25m spacing with Concrete Pillar</t>
  </si>
  <si>
    <t>No 2 Gantry Pillar at 25m spacing with Concrete Plinth</t>
  </si>
  <si>
    <t>No 1 Gantry Pillar at 8.430m spacing with Concrete Plinth</t>
  </si>
  <si>
    <t>No 4 Gantry Pillar at 25m spacing with Concrete Pillar</t>
  </si>
  <si>
    <t>No 6 Gantry Pillar at 14.738m spacing with Concrete Plinth</t>
  </si>
  <si>
    <t>No 5 Gantry Pillar at 17.398m spacing with Concrete Pillar</t>
  </si>
  <si>
    <t>No 7 Gantry Pillar at 12.420m spacing with Concrete Plinth</t>
  </si>
  <si>
    <t>No 8 Gantry Pillar at 14.713m spacing with Concrete Plinth</t>
  </si>
  <si>
    <t>No 9 Gantry Pillar at 19.789m spacing with Concrete Plinth</t>
  </si>
  <si>
    <t>No 10 Gantry Pillar at 14.069m spacing with Concrete Plinth</t>
  </si>
  <si>
    <t>At No 10 Gantry Emergency Access Stairwell to Ground Level with Plinths</t>
  </si>
  <si>
    <t>No 11 Gantry Pillar at 17.401m spacing with Concrete Plinth</t>
  </si>
  <si>
    <t>No 12 Gantry Pillar at 24.940m spacing with Concrete Plinth</t>
  </si>
  <si>
    <t>No 13 Gantry Pillar at 24.995m spacing with Concrete Plinth</t>
  </si>
  <si>
    <t>No 14 Gantry Pillar at 25.032m spacing with Concrete Plinth</t>
  </si>
  <si>
    <t>At No 15 Gantry Emergency Access Stairwell to Ground Level with Plinths</t>
  </si>
  <si>
    <t>Tension Pulley Travel Guarding Return Side of Conveyor with landing</t>
  </si>
  <si>
    <t>Return Ploughs</t>
  </si>
  <si>
    <t>100m length - Dog House Emergency Gantry GY3B to TAC1/2 with Cladding</t>
  </si>
  <si>
    <t>100m - Dog House Emergency Gantry GY3B to TAC1/2 with Cladding</t>
  </si>
  <si>
    <t>No 15 Gantry Pillar at 17.062m spacing with Concrete Plinth</t>
  </si>
  <si>
    <t>No 16 Gantry Pillar at 17.628m spacing with Concrete Plinth (Crossing Over TH 8)</t>
  </si>
  <si>
    <t>No 19 Gantry Pillar at 24.957m spacing with Concrete Plinth</t>
  </si>
  <si>
    <t>No 20 Gantry Pillar at 24.957m spacing with Concrete Plinth</t>
  </si>
  <si>
    <t>No 18 Gantry Pillar at 15.005m spacing with Concrete Plinth (Crossing Over TH 8)</t>
  </si>
  <si>
    <t>No 17 Gantry Pillar at 37.752m spacing with Concrete Plinth (Crossing Over TH 8)</t>
  </si>
  <si>
    <t>No 21 Gantry Pillar at 24.906m spacing with Concrete Plinth (Crossing Access Road to Weighbridge)</t>
  </si>
  <si>
    <t>No 22 Gantry Pillar at 25.000m spacing with Concrete Plinth</t>
  </si>
  <si>
    <t>No 23 Gantry Pillar at 24.858m spacing with Concrete Plinth</t>
  </si>
  <si>
    <t>No 24 Gantry Pillar at 24.784m spacing with Concrete Plinth</t>
  </si>
  <si>
    <t>No 25 Gantry Pillar at 24.814m spacing with Concrete Plinth</t>
  </si>
  <si>
    <t>No 26 Gantry Pillar at 20.006m spacing with Concrete Plinth</t>
  </si>
  <si>
    <t>No 26 to 27 Gantry seven (7) indivual plints to allow transition to ground level</t>
  </si>
  <si>
    <t>No 26 to 27 Gantry NKP Access Control Infra Red Control on both conveyors</t>
  </si>
  <si>
    <t>No 26 to 27 Gantry NKP Access Fencing</t>
  </si>
  <si>
    <t>No 27 Gantry Pillar at 24.000m spacing with Concrete Plinth (Gantry enters ground level NKP)</t>
  </si>
  <si>
    <t>No 27 Pillars 142.037m - 48 individal concrete pillars supporting conveyor</t>
  </si>
  <si>
    <t>No 28 Pillars 140.887m - 47 individual concrete pillars supporting conveyor</t>
  </si>
  <si>
    <t>No 26 to 28 Pillars Belt Crossover Gantry Position</t>
  </si>
  <si>
    <t>No 6 to 8 Pillars Belt Crossover Gantry Position</t>
  </si>
  <si>
    <t>No 24 to 27 Pillars Belt Crossover Gantry Position</t>
  </si>
  <si>
    <t>No 29 Pillars 139.854m - 46 individual concrete pillars suuporting conveyor</t>
  </si>
  <si>
    <t>No 19 to 21 Pillars Belt Crossover Gantry Position</t>
  </si>
  <si>
    <t>No 30 Gantry Pillar at 26.500m spacing with Concrete Plinths (10 individual legs)</t>
  </si>
  <si>
    <t>No 31 Pillars at 25.036m spacing with Concrete Pillars</t>
  </si>
  <si>
    <t>No 32 Pillars at 24.919m spacing with Concrete Pillars</t>
  </si>
  <si>
    <t>No 33 Pillars at 24.919m spacing with Concrete Pillars</t>
  </si>
  <si>
    <t>No 33 Tension Tower with supporting structural steel, lighting, tension weight and desired winch</t>
  </si>
  <si>
    <t>No 34 Gantry Pillars at 24.835m spacing with Concrete Pillars</t>
  </si>
  <si>
    <t>No 35 Gantry Pillars at 3.500m spacing with Concrete Pillars</t>
  </si>
  <si>
    <t>No 36 Gantry Pillars at 5.000m spacing with Concrete Pillars</t>
  </si>
  <si>
    <t>No 37 Gantry Pillars 13.646m spacing with Concrete Pillars</t>
  </si>
  <si>
    <t>No 38 Gantry Pillars 30.200m into Drive House with Concete Pillars</t>
  </si>
  <si>
    <t>Transfer House Upper Landing 15m with associated stairwells and roof full cladding</t>
  </si>
  <si>
    <t>Moving Head Positions three (3) two (20 loading link conveyors and one (1) for emergency dumping</t>
  </si>
  <si>
    <t>Moving Position is LC1 LC2 5m apart. Emergency is 5.7m position</t>
  </si>
  <si>
    <t>Loading chute for both LC1/2 with associated structural supports including dust control with skirting rubbers</t>
  </si>
  <si>
    <t>Block Chute Detectors with Head End Belt Speed switch</t>
  </si>
  <si>
    <t>Gypsum Conveyor (GYC 3A/B)</t>
  </si>
  <si>
    <t>Tire into existing Fire Suppression TAC1/2A/B</t>
  </si>
  <si>
    <t>Seq No</t>
  </si>
  <si>
    <t>Section Number</t>
  </si>
  <si>
    <t>Level 1 Activity Description</t>
  </si>
  <si>
    <t>Amount</t>
  </si>
  <si>
    <t>Sum</t>
  </si>
  <si>
    <t>SUBTOTALS</t>
  </si>
  <si>
    <t>TOTAL</t>
  </si>
  <si>
    <t>DESIGN</t>
  </si>
  <si>
    <t xml:space="preserve">PROCUREMENT </t>
  </si>
  <si>
    <t>ENGINEERING, MANUFACTURE AND ASSEMBLY</t>
  </si>
  <si>
    <t>TRANSPORT</t>
  </si>
  <si>
    <t>CONSTRUCTION, ERECTION, INSTALLATION</t>
  </si>
  <si>
    <t xml:space="preserve">Design Subtotal </t>
  </si>
  <si>
    <t>Procurement subtotal</t>
  </si>
  <si>
    <t>Engineering, manufaturing and assembly subtotal</t>
  </si>
  <si>
    <t>Transport subtotal</t>
  </si>
  <si>
    <t>Construction, Erection, Installation subtotal</t>
  </si>
  <si>
    <t xml:space="preserve">Notes: </t>
  </si>
  <si>
    <t>For conformity please notify Eskom regarding any currencies to be used and not identified on the attached</t>
  </si>
  <si>
    <t>list prior to enquiry closing in order that the applicable rate is provided by Eskom.</t>
  </si>
  <si>
    <t>All information in this table must conform with all other equivalent information in the offer (eg the detail in the</t>
  </si>
  <si>
    <t>PS5 Schedule sheet included in this Excel file)</t>
  </si>
  <si>
    <t xml:space="preserve">Payment for foreign commitments must be in terms of  CPA (IG) Rev 28 where applicable. Refer Tender Returnables </t>
  </si>
  <si>
    <t>Indicate the currency per row in the Prices but only one currency per row is allowed Exchange rates must</t>
  </si>
  <si>
    <t>be stipulated in the format of Currency 1,00 = ZAR "value" and rounded to four decimals. The exchange</t>
  </si>
  <si>
    <t>rates in the tables below must be used to convert foreign currency amounts to Rand</t>
  </si>
  <si>
    <t>RATE OF EXCHANGE FOR MULTIPLE CURRENCIES</t>
  </si>
  <si>
    <t xml:space="preserve">All rates of exchange at base of: </t>
  </si>
  <si>
    <t>INFO PROVIDED BY ESKOM</t>
  </si>
  <si>
    <t>Summary</t>
  </si>
  <si>
    <t>Payment method breakdown</t>
  </si>
  <si>
    <t>No</t>
  </si>
  <si>
    <t>Currency Description</t>
  </si>
  <si>
    <t>Code</t>
  </si>
  <si>
    <t>Exchange Rate Currency 1,00 =</t>
  </si>
  <si>
    <t>Rand value</t>
  </si>
  <si>
    <t>Currency value Total</t>
  </si>
  <si>
    <t>Payment method 1a</t>
  </si>
  <si>
    <t>Payment method 1b</t>
  </si>
  <si>
    <t>Payment method 2</t>
  </si>
  <si>
    <t>South African Rand</t>
  </si>
  <si>
    <t>ZAR</t>
  </si>
  <si>
    <t>Austrialian Dollar</t>
  </si>
  <si>
    <t>AUD</t>
  </si>
  <si>
    <t>British Pound</t>
  </si>
  <si>
    <t>GBP</t>
  </si>
  <si>
    <t>Canadian Dollar</t>
  </si>
  <si>
    <t>CAD</t>
  </si>
  <si>
    <t>Danish Krone</t>
  </si>
  <si>
    <t>DKK</t>
  </si>
  <si>
    <t>European Currency</t>
  </si>
  <si>
    <t>EUR</t>
  </si>
  <si>
    <t>Japanese Yen</t>
  </si>
  <si>
    <t>JPY</t>
  </si>
  <si>
    <t>New Zealand Dollar</t>
  </si>
  <si>
    <t>NZD</t>
  </si>
  <si>
    <t>Norwegian Krone</t>
  </si>
  <si>
    <t>NOK</t>
  </si>
  <si>
    <t>Singapore Dollar</t>
  </si>
  <si>
    <t>SGD</t>
  </si>
  <si>
    <t>Swedish Krone</t>
  </si>
  <si>
    <t>SEK</t>
  </si>
  <si>
    <t>Swiss Franc</t>
  </si>
  <si>
    <t>CHF</t>
  </si>
  <si>
    <t>United States Dollars</t>
  </si>
  <si>
    <t>USD</t>
  </si>
  <si>
    <t>TOTAL RAND VALUE OF ALL CURRENCIES</t>
  </si>
  <si>
    <t>Check that value balances with Summary of tendered values</t>
  </si>
  <si>
    <t>PRICE ADJUSTMENT FOR INFLATION</t>
  </si>
  <si>
    <t>FORMULAE DETAILS</t>
  </si>
  <si>
    <t>For the Main offer for the Fixed portion REFER TO Enterprises Division Commercial guideline for applying CPA in a contracting process document</t>
  </si>
  <si>
    <t>CPA No "Description" is automated from Summary CPA formulae (Predefine description heading in Summary CPA formulae)</t>
  </si>
  <si>
    <t>CPA No</t>
  </si>
  <si>
    <t>Index</t>
  </si>
  <si>
    <t>Proportion / Coefficient / Weight / Base reference price</t>
  </si>
  <si>
    <t>Scope of Index (eg Labour)</t>
  </si>
  <si>
    <t>Title/Definition : Linked to the index, e.g., Table C3, All hourly paid employees.  Must be completely defined</t>
  </si>
  <si>
    <t>Source of Index ((indices prepared by (e.g. SEIFSA, StatsSA, LME)</t>
  </si>
  <si>
    <t>Base month if not Base Date as defined (See Note vi)</t>
  </si>
  <si>
    <t>Base index</t>
  </si>
  <si>
    <t>Formula Currency Code</t>
  </si>
  <si>
    <t>Currency Code</t>
  </si>
  <si>
    <t>Exchange Rate Currency R 1,00 =</t>
  </si>
  <si>
    <t>Historical Data  (Yes/No)</t>
  </si>
  <si>
    <t>Internet address</t>
  </si>
  <si>
    <t>a</t>
  </si>
  <si>
    <t>b</t>
  </si>
  <si>
    <t>c</t>
  </si>
  <si>
    <t>d</t>
  </si>
  <si>
    <t>e</t>
  </si>
  <si>
    <t>f</t>
  </si>
  <si>
    <t>Main offer Fixed portion</t>
  </si>
  <si>
    <t>Total (1.00)</t>
  </si>
  <si>
    <t>g</t>
  </si>
  <si>
    <t>Exchange Rate Currency US $ 1,00 =</t>
  </si>
  <si>
    <t>Exchange Rate Currency Euro 1,00 =</t>
  </si>
  <si>
    <t>5.1.4 COST PRICE ADJUSTMENT FOR INFLATION</t>
  </si>
  <si>
    <t>SPECIFIC REQUIREMENTS</t>
  </si>
  <si>
    <t>For the Main offer tenderers are to fully comply with the requirements of the "Enterprises Division Commercial</t>
  </si>
  <si>
    <t>guideline for applying CPA in a contracting process" document.</t>
  </si>
  <si>
    <t>Deviations from requirements of the guideline document are to be included in a separate ALTERNATIVE offer.</t>
  </si>
  <si>
    <t>Each formula is related to one unique currency. Mixing of currencies in a specific formula is not acceptable.</t>
  </si>
  <si>
    <t>GENERAL NOTES :</t>
  </si>
  <si>
    <t>a.</t>
  </si>
  <si>
    <t>References to "indices" below have the meaning of "cost indices or reference prices",  unless otherwise stated.</t>
  </si>
  <si>
    <t>b.</t>
  </si>
  <si>
    <t>Where historical information is applicable as requested below, internet address references which are accessible to the</t>
  </si>
  <si>
    <t>general public may be submitted instead, with the specific electronic route and web page reflecting the applicable data.</t>
  </si>
  <si>
    <t>c.</t>
  </si>
  <si>
    <t>CPA FORMULA REQUIREMENTS :</t>
  </si>
  <si>
    <t>i.</t>
  </si>
  <si>
    <t>Formulae must be linked to independent cost indices or other benchmarks ("reference prices") and must be clearly and</t>
  </si>
  <si>
    <t>completely defined. The source must be a recognised statistical publishing source and must not be in-house indices.</t>
  </si>
  <si>
    <t>ii.</t>
  </si>
  <si>
    <t>Local Indices: Where local indices other than SEIFSA or StatsSA are specified, the tenderer is to submit 5 years' historical data</t>
  </si>
  <si>
    <t>for such indices.  Note that the Contractor must ensure that indices are published and recommended by the "Source" as</t>
  </si>
  <si>
    <t>applicable to the work involved. For example SEIFSA has terminated the publication of Table E and is replaced by Table E-A and</t>
  </si>
  <si>
    <t>or E-EX and the specific sub breakdown of such must be identified. Also SEIFSA recommends utilisation of Table L-2 for road</t>
  </si>
  <si>
    <t xml:space="preserve">transport rather than Table L-1.  </t>
  </si>
  <si>
    <t>iii.</t>
  </si>
  <si>
    <t>Foreign Price Adjustments: In the case of foreign price adjustments, the Contractor is to submit 5 years' historical data for the</t>
  </si>
  <si>
    <t xml:space="preserve">tendered indices.  Where a formula is linked to indices in a country, payment of the amounts for that formula must be in the </t>
  </si>
  <si>
    <t>currency of the same country.  A formula may not be linked to indices of more than one country.</t>
  </si>
  <si>
    <t>iv.</t>
  </si>
  <si>
    <t>Commodity Price Linked Payments: The reference price is considered as the base price (index) for purpose of the CPA formula</t>
  </si>
  <si>
    <t>and is included in the applicable tables below and must be in the currency in which the CPA will be payable.  The exchange</t>
  </si>
  <si>
    <t>rate applied to convert the base price in a foreign currency into that of the currency of the formula must also be indicated in</t>
  </si>
  <si>
    <t>the tables below if the price is not in the same currency as the applicable formula.. ie exposure to the movement in a</t>
  </si>
  <si>
    <t>reference price is in the same currency as that of the CPA formula.  The Contractor is to submit 5 years' historical price data</t>
  </si>
  <si>
    <t xml:space="preserve">for such commodity, </t>
  </si>
  <si>
    <t>v.</t>
  </si>
  <si>
    <t>London Metal Exchange (LME) Prices: For metals traded on the LME, the tonnage will be required before contract award in</t>
  </si>
  <si>
    <t xml:space="preserve">order for Eskom to hedge the metal price fluctuations.  This applies also for prices linked to local indices or reference prices. </t>
  </si>
  <si>
    <t xml:space="preserve">Though these metals are traded in US$, prices are daily quoted in various other currencies. </t>
  </si>
  <si>
    <t>The LME price in the currency of the formula must apply and thus not the US$ unless the amount payable in terms of the</t>
  </si>
  <si>
    <t>formula is US$.  Refer to the "LME" Sheet in this file for more detail regarding this aspect.  By indicating any of these metals in</t>
  </si>
  <si>
    <t>the formulae below, the contractor declares that neither he nor any other body avails or will avail of forward price and/or</t>
  </si>
  <si>
    <t xml:space="preserve">currency cover for the metal(s).  </t>
  </si>
  <si>
    <t>vi.</t>
  </si>
  <si>
    <t>CPA Base Date: The CPA base date for calculating price movements is the Base Date as defined in the Particular Conditions,</t>
  </si>
  <si>
    <t>Clause 1.1.3.1. For indices or reference prices published as at certain dates, and where such a date is not the Base Date, the</t>
  </si>
  <si>
    <t>latest date for which it is published before the Base Date will be considered as the Base Date index or reference price.  In</t>
  </si>
  <si>
    <t>instances where the figure or value is not as at the Base Date or considered as the Base Date index or reference price as</t>
  </si>
  <si>
    <t>explained herein, the date, figure or value as well as the reason for the deviation must be clearly separately stated and must</t>
  </si>
  <si>
    <t xml:space="preserve">be realistic for purposes of the price adjustment. </t>
  </si>
  <si>
    <t>vii.</t>
  </si>
  <si>
    <t>Period for Movement in Indices: The period for which the movement in indices or reference prices is considered, is the period</t>
  </si>
  <si>
    <t>until the last day of the month prior to the  month in which the work in question was executed or completed (or in which an</t>
  </si>
  <si>
    <t>event or activity for which the adjustment applies, took place).  For indices or reference prices published as at certain dates,</t>
  </si>
  <si>
    <t>and where such a date is not the last day of the month prior to the month in which the work was executed or completed (or an</t>
  </si>
  <si>
    <t>event or activity took place),  then latest date for which the indices or price references are published before the last day of the</t>
  </si>
  <si>
    <t>month prior to the execution or completion of work (or an event or activity took place) is considered as the last day index</t>
  </si>
  <si>
    <t xml:space="preserve">or reference price of the month prior to execution or completion of work (or event or activity). </t>
  </si>
  <si>
    <t>viii.</t>
  </si>
  <si>
    <t>Proportions/weighting/coefficients/base reference in CPA Formulae: The fixed portion of each formula, not subject to inflation,</t>
  </si>
  <si>
    <t>is at least 15% and contractors may submit higher fixed portion percentages.  The indices or other benchmarks and their</t>
  </si>
  <si>
    <t>proportions in the formula must be realistic and relative to the applicable work. The fixed portion and other proportions must add</t>
  </si>
  <si>
    <t>up to 100%.</t>
  </si>
  <si>
    <t>ix.</t>
  </si>
  <si>
    <t>Base Index or Reference Price :   The base index or reference price must be inserted in the appropriate column</t>
  </si>
  <si>
    <t>x.</t>
  </si>
  <si>
    <t>Any values in the price schedule which do not have an associated CPA formula will be deemed to be fixed values not subject</t>
  </si>
  <si>
    <t>to CPA.</t>
  </si>
  <si>
    <t>EXTRACT FROM "Enterprises Division Commercial guideline for applying CPA in a contracting process" document</t>
  </si>
  <si>
    <t>Preferred Index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</si>
</sst>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 * #,##0.00_ ;_ * \-#,##0.00_ ;_ * &quot;-&quot;??_ ;_ @_ "/>
    <numFmt numFmtId="165" formatCode="dd\-mmm\-yyyy"/>
    <numFmt numFmtId="166" formatCode="[$ZAR]\ #,##0.0000"/>
    <numFmt numFmtId="167" formatCode="&quot;R&quot;\ #,##0.00"/>
    <numFmt numFmtId="168" formatCode="[$AUD]\ #,##0.00"/>
    <numFmt numFmtId="169" formatCode="[$GBP]\ #,##0.00"/>
    <numFmt numFmtId="170" formatCode="[$CAD]\ #,##0.00"/>
    <numFmt numFmtId="171" formatCode="[$DKK]\ #,##0.00"/>
    <numFmt numFmtId="172" formatCode="[$EUR]\ #,##0.00"/>
    <numFmt numFmtId="173" formatCode="[$JPY]\ #,##0.00"/>
    <numFmt numFmtId="174" formatCode="[$NZD]\ #,##0.00"/>
    <numFmt numFmtId="175" formatCode="[$NOK]\ #,##0.00"/>
    <numFmt numFmtId="176" formatCode="[$SGD]\ #,##0.00"/>
    <numFmt numFmtId="177" formatCode="[$SEK]\ #,##0.00"/>
    <numFmt numFmtId="178" formatCode="[$CHF]\ #,##0.00"/>
    <numFmt numFmtId="179" formatCode="[$USD]\ #,##0.00"/>
    <numFmt numFmtId="180" formatCode="mmm\-yyyy"/>
    <numFmt numFmtId="181" formatCode="000"/>
    <numFmt numFmtId="182" formatCode="#,##0.000"/>
    <numFmt numFmtId="183" formatCode="[$ZAR]\ #,##0.000000"/>
    <numFmt numFmtId="184" formatCode="0.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b/>
      <u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32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1" xfId="0" applyFont="1" applyBorder="1"/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43" fontId="9" fillId="0" borderId="4" xfId="0" applyNumberFormat="1" applyFont="1" applyBorder="1" applyAlignment="1">
      <alignment vertical="center"/>
    </xf>
    <xf numFmtId="0" fontId="14" fillId="0" borderId="0" xfId="0" applyFont="1"/>
    <xf numFmtId="0" fontId="15" fillId="0" borderId="0" xfId="0" applyFont="1"/>
    <xf numFmtId="43" fontId="15" fillId="0" borderId="0" xfId="0" applyNumberFormat="1" applyFont="1"/>
    <xf numFmtId="0" fontId="4" fillId="0" borderId="4" xfId="0" applyFont="1" applyBorder="1" applyAlignment="1">
      <alignment horizontal="left"/>
    </xf>
    <xf numFmtId="0" fontId="4" fillId="0" borderId="4" xfId="0" applyFont="1" applyBorder="1"/>
    <xf numFmtId="0" fontId="3" fillId="0" borderId="4" xfId="0" applyFont="1" applyBorder="1" applyAlignment="1">
      <alignment horizontal="left"/>
    </xf>
    <xf numFmtId="0" fontId="11" fillId="0" borderId="4" xfId="0" applyFont="1" applyFill="1" applyBorder="1" applyAlignment="1">
      <alignment vertical="center"/>
    </xf>
    <xf numFmtId="0" fontId="15" fillId="0" borderId="0" xfId="0" applyFont="1" applyFill="1"/>
    <xf numFmtId="0" fontId="8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13" fillId="3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4" fillId="0" borderId="4" xfId="0" applyFont="1" applyFill="1" applyBorder="1"/>
    <xf numFmtId="43" fontId="9" fillId="0" borderId="4" xfId="0" applyNumberFormat="1" applyFont="1" applyFill="1" applyBorder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6" fillId="0" borderId="0" xfId="0" quotePrefix="1" applyFont="1" applyAlignment="1">
      <alignment horizontal="left"/>
    </xf>
    <xf numFmtId="0" fontId="16" fillId="0" borderId="0" xfId="0" quotePrefix="1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/>
    <xf numFmtId="0" fontId="5" fillId="0" borderId="0" xfId="0" quotePrefix="1" applyFont="1" applyAlignment="1">
      <alignment horizontal="left"/>
    </xf>
    <xf numFmtId="0" fontId="5" fillId="0" borderId="8" xfId="0" applyFont="1" applyBorder="1"/>
    <xf numFmtId="0" fontId="5" fillId="0" borderId="9" xfId="0" quotePrefix="1" applyFont="1" applyBorder="1" applyAlignment="1">
      <alignment horizontal="right"/>
    </xf>
    <xf numFmtId="165" fontId="5" fillId="4" borderId="10" xfId="0" quotePrefix="1" applyNumberFormat="1" applyFont="1" applyFill="1" applyBorder="1" applyAlignment="1">
      <alignment horizontal="left"/>
    </xf>
    <xf numFmtId="0" fontId="5" fillId="0" borderId="0" xfId="0" applyFont="1"/>
    <xf numFmtId="0" fontId="5" fillId="0" borderId="1" xfId="0" quotePrefix="1" applyFont="1" applyBorder="1" applyAlignment="1">
      <alignment horizontal="left"/>
    </xf>
    <xf numFmtId="0" fontId="5" fillId="0" borderId="8" xfId="0" quotePrefix="1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2" fontId="3" fillId="0" borderId="9" xfId="0" quotePrefix="1" applyNumberFormat="1" applyFont="1" applyBorder="1" applyAlignment="1">
      <alignment horizontal="center" wrapText="1"/>
    </xf>
    <xf numFmtId="0" fontId="5" fillId="0" borderId="8" xfId="0" quotePrefix="1" applyFont="1" applyBorder="1" applyAlignment="1">
      <alignment horizontal="center" wrapText="1"/>
    </xf>
    <xf numFmtId="0" fontId="5" fillId="0" borderId="1" xfId="0" quotePrefix="1" applyFont="1" applyBorder="1" applyAlignment="1">
      <alignment horizontal="center" wrapText="1"/>
    </xf>
    <xf numFmtId="3" fontId="16" fillId="0" borderId="1" xfId="0" applyNumberFormat="1" applyFont="1" applyBorder="1" applyAlignment="1">
      <alignment vertical="center"/>
    </xf>
    <xf numFmtId="10" fontId="16" fillId="5" borderId="1" xfId="0" applyNumberFormat="1" applyFont="1" applyFill="1" applyBorder="1" applyAlignment="1">
      <alignment horizontal="center" vertical="center"/>
    </xf>
    <xf numFmtId="166" fontId="16" fillId="4" borderId="1" xfId="0" applyNumberFormat="1" applyFont="1" applyFill="1" applyBorder="1" applyAlignment="1">
      <alignment horizontal="right" vertical="center"/>
    </xf>
    <xf numFmtId="167" fontId="2" fillId="6" borderId="1" xfId="0" applyNumberFormat="1" applyFont="1" applyFill="1" applyBorder="1"/>
    <xf numFmtId="4" fontId="2" fillId="7" borderId="1" xfId="0" applyNumberFormat="1" applyFont="1" applyFill="1" applyBorder="1"/>
    <xf numFmtId="167" fontId="2" fillId="7" borderId="11" xfId="0" applyNumberFormat="1" applyFont="1" applyFill="1" applyBorder="1"/>
    <xf numFmtId="0" fontId="16" fillId="0" borderId="1" xfId="0" applyFont="1" applyBorder="1" applyAlignment="1">
      <alignment vertical="center"/>
    </xf>
    <xf numFmtId="10" fontId="16" fillId="0" borderId="1" xfId="0" applyNumberFormat="1" applyFont="1" applyBorder="1" applyAlignment="1">
      <alignment horizontal="center" vertical="center"/>
    </xf>
    <xf numFmtId="168" fontId="2" fillId="8" borderId="1" xfId="0" applyNumberFormat="1" applyFont="1" applyFill="1" applyBorder="1"/>
    <xf numFmtId="169" fontId="2" fillId="8" borderId="1" xfId="0" applyNumberFormat="1" applyFont="1" applyFill="1" applyBorder="1"/>
    <xf numFmtId="170" fontId="2" fillId="8" borderId="1" xfId="0" applyNumberFormat="1" applyFont="1" applyFill="1" applyBorder="1"/>
    <xf numFmtId="171" fontId="2" fillId="8" borderId="1" xfId="0" applyNumberFormat="1" applyFont="1" applyFill="1" applyBorder="1"/>
    <xf numFmtId="172" fontId="2" fillId="8" borderId="1" xfId="0" applyNumberFormat="1" applyFont="1" applyFill="1" applyBorder="1"/>
    <xf numFmtId="173" fontId="2" fillId="8" borderId="1" xfId="0" applyNumberFormat="1" applyFont="1" applyFill="1" applyBorder="1"/>
    <xf numFmtId="174" fontId="2" fillId="8" borderId="1" xfId="0" applyNumberFormat="1" applyFont="1" applyFill="1" applyBorder="1"/>
    <xf numFmtId="175" fontId="2" fillId="8" borderId="1" xfId="0" applyNumberFormat="1" applyFont="1" applyFill="1" applyBorder="1"/>
    <xf numFmtId="176" fontId="2" fillId="8" borderId="1" xfId="0" applyNumberFormat="1" applyFont="1" applyFill="1" applyBorder="1"/>
    <xf numFmtId="177" fontId="2" fillId="8" borderId="1" xfId="0" applyNumberFormat="1" applyFont="1" applyFill="1" applyBorder="1"/>
    <xf numFmtId="178" fontId="2" fillId="8" borderId="1" xfId="0" applyNumberFormat="1" applyFont="1" applyFill="1" applyBorder="1"/>
    <xf numFmtId="0" fontId="16" fillId="5" borderId="1" xfId="0" applyFont="1" applyFill="1" applyBorder="1" applyAlignment="1">
      <alignment horizontal="center" vertical="center"/>
    </xf>
    <xf numFmtId="179" fontId="2" fillId="8" borderId="1" xfId="0" applyNumberFormat="1" applyFont="1" applyFill="1" applyBorder="1"/>
    <xf numFmtId="0" fontId="16" fillId="0" borderId="1" xfId="0" applyFont="1" applyBorder="1" applyAlignment="1">
      <alignment horizontal="center" vertical="center"/>
    </xf>
    <xf numFmtId="166" fontId="16" fillId="0" borderId="1" xfId="0" applyNumberFormat="1" applyFont="1" applyBorder="1" applyAlignment="1">
      <alignment horizontal="right" vertical="center"/>
    </xf>
    <xf numFmtId="4" fontId="2" fillId="8" borderId="1" xfId="0" applyNumberFormat="1" applyFont="1" applyFill="1" applyBorder="1"/>
    <xf numFmtId="0" fontId="16" fillId="0" borderId="1" xfId="0" applyFont="1" applyBorder="1"/>
    <xf numFmtId="166" fontId="16" fillId="0" borderId="1" xfId="0" applyNumberFormat="1" applyFont="1" applyBorder="1" applyAlignment="1">
      <alignment horizontal="center"/>
    </xf>
    <xf numFmtId="0" fontId="2" fillId="0" borderId="9" xfId="0" applyFont="1" applyBorder="1"/>
    <xf numFmtId="167" fontId="17" fillId="0" borderId="1" xfId="0" applyNumberFormat="1" applyFont="1" applyBorder="1"/>
    <xf numFmtId="167" fontId="2" fillId="7" borderId="1" xfId="0" applyNumberFormat="1" applyFont="1" applyFill="1" applyBorder="1"/>
    <xf numFmtId="43" fontId="2" fillId="0" borderId="0" xfId="6" applyFont="1" applyAlignment="1"/>
    <xf numFmtId="167" fontId="2" fillId="0" borderId="0" xfId="0" applyNumberFormat="1" applyFont="1"/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7" fillId="0" borderId="0" xfId="0" quotePrefix="1" applyFont="1" applyAlignment="1">
      <alignment horizontal="left"/>
    </xf>
    <xf numFmtId="0" fontId="5" fillId="6" borderId="0" xfId="0" quotePrefix="1" applyFont="1" applyFill="1" applyAlignment="1">
      <alignment horizontal="left"/>
    </xf>
    <xf numFmtId="0" fontId="5" fillId="6" borderId="0" xfId="0" applyFont="1" applyFill="1"/>
    <xf numFmtId="0" fontId="2" fillId="6" borderId="0" xfId="0" applyFont="1" applyFill="1"/>
    <xf numFmtId="0" fontId="5" fillId="0" borderId="1" xfId="0" applyFont="1" applyBorder="1"/>
    <xf numFmtId="0" fontId="3" fillId="0" borderId="1" xfId="0" applyFont="1" applyBorder="1"/>
    <xf numFmtId="0" fontId="3" fillId="0" borderId="1" xfId="0" quotePrefix="1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0" fontId="3" fillId="0" borderId="1" xfId="0" quotePrefix="1" applyFont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2" fontId="3" fillId="0" borderId="1" xfId="0" quotePrefix="1" applyNumberFormat="1" applyFont="1" applyBorder="1" applyAlignment="1">
      <alignment horizontal="center" wrapText="1"/>
    </xf>
    <xf numFmtId="180" fontId="18" fillId="0" borderId="1" xfId="0" applyNumberFormat="1" applyFont="1" applyBorder="1" applyAlignment="1">
      <alignment horizontal="center"/>
    </xf>
    <xf numFmtId="181" fontId="17" fillId="0" borderId="8" xfId="0" applyNumberFormat="1" applyFont="1" applyBorder="1" applyAlignment="1">
      <alignment horizontal="center"/>
    </xf>
    <xf numFmtId="0" fontId="2" fillId="6" borderId="12" xfId="0" applyFont="1" applyFill="1" applyBorder="1"/>
    <xf numFmtId="0" fontId="4" fillId="0" borderId="11" xfId="0" applyFont="1" applyBorder="1" applyAlignment="1">
      <alignment horizontal="center"/>
    </xf>
    <xf numFmtId="182" fontId="5" fillId="0" borderId="1" xfId="0" applyNumberFormat="1" applyFont="1" applyBorder="1" applyAlignment="1">
      <alignment horizontal="center"/>
    </xf>
    <xf numFmtId="0" fontId="4" fillId="0" borderId="11" xfId="0" applyFont="1" applyBorder="1"/>
    <xf numFmtId="0" fontId="4" fillId="0" borderId="1" xfId="0" applyFont="1" applyBorder="1" applyAlignment="1" applyProtection="1">
      <alignment horizontal="left"/>
      <protection locked="0"/>
    </xf>
    <xf numFmtId="180" fontId="4" fillId="0" borderId="11" xfId="0" applyNumberFormat="1" applyFont="1" applyBorder="1"/>
    <xf numFmtId="0" fontId="2" fillId="0" borderId="11" xfId="0" applyFont="1" applyBorder="1" applyAlignment="1">
      <alignment horizontal="center"/>
    </xf>
    <xf numFmtId="183" fontId="2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2" fillId="0" borderId="13" xfId="0" applyFont="1" applyBorder="1"/>
    <xf numFmtId="0" fontId="2" fillId="0" borderId="11" xfId="0" applyFont="1" applyBorder="1"/>
    <xf numFmtId="0" fontId="2" fillId="0" borderId="8" xfId="0" applyFont="1" applyBorder="1"/>
    <xf numFmtId="0" fontId="4" fillId="0" borderId="1" xfId="0" applyFont="1" applyBorder="1" applyAlignment="1">
      <alignment horizontal="center"/>
    </xf>
    <xf numFmtId="180" fontId="2" fillId="0" borderId="1" xfId="0" applyNumberFormat="1" applyFont="1" applyBorder="1"/>
    <xf numFmtId="183" fontId="2" fillId="0" borderId="1" xfId="0" applyNumberFormat="1" applyFont="1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/>
    <xf numFmtId="0" fontId="2" fillId="7" borderId="0" xfId="0" applyFont="1" applyFill="1"/>
    <xf numFmtId="0" fontId="4" fillId="0" borderId="1" xfId="0" applyFont="1" applyBorder="1"/>
    <xf numFmtId="182" fontId="2" fillId="0" borderId="1" xfId="0" applyNumberFormat="1" applyFont="1" applyBorder="1" applyAlignment="1">
      <alignment horizontal="center"/>
    </xf>
    <xf numFmtId="0" fontId="4" fillId="0" borderId="13" xfId="0" applyFont="1" applyBorder="1"/>
    <xf numFmtId="0" fontId="4" fillId="0" borderId="15" xfId="0" applyFont="1" applyBorder="1" applyAlignment="1" applyProtection="1">
      <alignment horizontal="left"/>
      <protection locked="0"/>
    </xf>
    <xf numFmtId="0" fontId="7" fillId="0" borderId="1" xfId="5" applyBorder="1" applyAlignment="1" applyProtection="1">
      <protection locked="0"/>
    </xf>
    <xf numFmtId="182" fontId="4" fillId="0" borderId="1" xfId="0" applyNumberFormat="1" applyFont="1" applyBorder="1" applyAlignment="1">
      <alignment horizontal="center"/>
    </xf>
    <xf numFmtId="0" fontId="17" fillId="0" borderId="0" xfId="0" applyFont="1" applyAlignment="1">
      <alignment vertical="center"/>
    </xf>
    <xf numFmtId="0" fontId="17" fillId="0" borderId="0" xfId="0" applyFont="1"/>
    <xf numFmtId="0" fontId="17" fillId="0" borderId="0" xfId="0" applyFont="1" applyAlignment="1">
      <alignment horizontal="left"/>
    </xf>
    <xf numFmtId="184" fontId="17" fillId="0" borderId="0" xfId="0" applyNumberFormat="1" applyFont="1" applyAlignment="1">
      <alignment horizontal="left"/>
    </xf>
    <xf numFmtId="0" fontId="0" fillId="0" borderId="0" xfId="0" quotePrefix="1" applyAlignment="1">
      <alignment horizontal="left"/>
    </xf>
    <xf numFmtId="0" fontId="4" fillId="0" borderId="1" xfId="0" applyFont="1" applyFill="1" applyBorder="1" applyProtection="1">
      <protection locked="0"/>
    </xf>
    <xf numFmtId="0" fontId="4" fillId="0" borderId="1" xfId="0" quotePrefix="1" applyFont="1" applyFill="1" applyBorder="1" applyAlignment="1" applyProtection="1">
      <alignment horizontal="left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2" fillId="0" borderId="1" xfId="0" applyFont="1" applyFill="1" applyBorder="1"/>
    <xf numFmtId="0" fontId="11" fillId="2" borderId="4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</cellXfs>
  <cellStyles count="7">
    <cellStyle name="Comma" xfId="6" builtinId="3"/>
    <cellStyle name="Comma 2 2" xfId="1" xr:uid="{0F000FA1-B674-44D6-9D42-4036ABEF7C81}"/>
    <cellStyle name="Comma 4" xfId="2" xr:uid="{71C6CE4A-4A41-4BB1-AB79-7CE15F2FDAA0}"/>
    <cellStyle name="Hyperlink" xfId="5" builtinId="8"/>
    <cellStyle name="Normal" xfId="0" builtinId="0"/>
    <cellStyle name="Normal 3 2" xfId="4" xr:uid="{F8B0B5DD-C998-410B-BCD0-537F2CAE5AA9}"/>
    <cellStyle name="Normal 5" xfId="3" xr:uid="{74CD8573-2641-437F-BA59-1DB9836DB3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276225</xdr:colOff>
      <xdr:row>3</xdr:row>
      <xdr:rowOff>9525</xdr:rowOff>
    </xdr:from>
    <xdr:to>
      <xdr:col>12</xdr:col>
      <xdr:colOff>428625</xdr:colOff>
      <xdr:row>34</xdr:row>
      <xdr:rowOff>9525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CE83B739-EAF3-43EA-8E28-599A0B58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0075" y="498475"/>
          <a:ext cx="6858000" cy="4921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jalemj/AppData/Local/Microsoft/Windows/INetCache/Content.Outlook/MJI0U2XY/20230530_Majuba%20CI%20Activity%20Schedules%20Units%203%20to%201%20Rev.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 Schedules Index"/>
      <sheetName val="5.1.1 Cover Sheet"/>
      <sheetName val="5.1.2 Preamble"/>
      <sheetName val="5.1.3 Summary"/>
      <sheetName val="5.1.4 Sections summary"/>
      <sheetName val="5.1.5 Currency summary"/>
      <sheetName val="5.1.6 Cost allocations summary"/>
      <sheetName val="5.1.7 System group summary"/>
      <sheetName val="5.1.8 Systems summary"/>
      <sheetName val="5.1.9 PS5 Data"/>
      <sheetName val="5.1.10 Payment schedule layout"/>
      <sheetName val="5.1.11 Payment Schedule"/>
      <sheetName val="5.1.21 Employers Risks"/>
      <sheetName val="5.1.12 Trunk Cabling summary"/>
      <sheetName val="5.1.13 Trunk Cable Schedule"/>
      <sheetName val="5.1.14 Multiple Currencies"/>
      <sheetName val="5.1.15 Summary CPA Formulae"/>
      <sheetName val="5.1.16 CPA formulae"/>
      <sheetName val="5.1.17 CPA NOTES"/>
      <sheetName val="5.1.18 Extract CPA guideline"/>
      <sheetName val="5.1.19 PS5 Schedule"/>
      <sheetName val="5.1.20 LME Notes"/>
    </sheetNames>
    <sheetDataSet>
      <sheetData sheetId="0" refreshError="1"/>
      <sheetData sheetId="1">
        <row r="18">
          <cell r="A18" t="str">
            <v xml:space="preserve">ENQUIRY NO. </v>
          </cell>
        </row>
        <row r="24">
          <cell r="A24" t="str">
            <v xml:space="preserve">TENDERER’S NAME:  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749C5-D710-4832-BB0E-AAD0CFC277AD}">
  <dimension ref="A1:XDS419"/>
  <sheetViews>
    <sheetView tabSelected="1" zoomScale="80" zoomScaleNormal="80" workbookViewId="0">
      <selection activeCell="D15" sqref="D15"/>
    </sheetView>
  </sheetViews>
  <sheetFormatPr defaultColWidth="8.90625" defaultRowHeight="12" x14ac:dyDescent="0.3"/>
  <cols>
    <col min="1" max="2" width="8.90625" style="11"/>
    <col min="3" max="3" width="37.81640625" style="11" customWidth="1"/>
    <col min="4" max="4" width="79.6328125" style="11" bestFit="1" customWidth="1"/>
    <col min="5" max="5" width="8.90625" style="11"/>
    <col min="6" max="6" width="26.81640625" style="12" customWidth="1"/>
    <col min="7" max="16384" width="8.90625" style="11"/>
  </cols>
  <sheetData>
    <row r="1" spans="1:16347" ht="12.5" thickBot="1" x14ac:dyDescent="0.35">
      <c r="A1" s="10"/>
    </row>
    <row r="2" spans="1:16347" ht="23.5" thickBot="1" x14ac:dyDescent="0.35">
      <c r="A2" s="7" t="s">
        <v>161</v>
      </c>
      <c r="B2" s="7" t="s">
        <v>162</v>
      </c>
      <c r="C2" s="7" t="s">
        <v>0</v>
      </c>
      <c r="D2" s="7" t="s">
        <v>163</v>
      </c>
      <c r="E2" s="7" t="s">
        <v>84</v>
      </c>
      <c r="F2" s="6" t="s">
        <v>164</v>
      </c>
    </row>
    <row r="3" spans="1:16347" ht="12.5" thickBot="1" x14ac:dyDescent="0.35">
      <c r="A3" s="124" t="s">
        <v>168</v>
      </c>
      <c r="B3" s="124"/>
      <c r="C3" s="124"/>
      <c r="D3" s="124"/>
      <c r="E3" s="124"/>
      <c r="F3" s="124"/>
    </row>
    <row r="4" spans="1:16347" ht="12.5" thickBot="1" x14ac:dyDescent="0.35">
      <c r="A4" s="13"/>
      <c r="B4" s="15"/>
      <c r="C4" s="13" t="s">
        <v>1</v>
      </c>
      <c r="D4" s="13" t="s">
        <v>2</v>
      </c>
      <c r="E4" s="8" t="s">
        <v>165</v>
      </c>
      <c r="F4" s="1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</row>
    <row r="5" spans="1:16347" ht="12.5" thickBot="1" x14ac:dyDescent="0.35">
      <c r="A5" s="13"/>
      <c r="B5" s="15"/>
      <c r="C5" s="13" t="s">
        <v>1</v>
      </c>
      <c r="D5" s="13" t="s">
        <v>3</v>
      </c>
      <c r="E5" s="8" t="s">
        <v>165</v>
      </c>
      <c r="F5" s="9"/>
    </row>
    <row r="6" spans="1:16347" ht="12.5" thickBot="1" x14ac:dyDescent="0.35">
      <c r="A6" s="13"/>
      <c r="B6" s="15"/>
      <c r="C6" s="13" t="s">
        <v>1</v>
      </c>
      <c r="D6" s="13" t="s">
        <v>4</v>
      </c>
      <c r="E6" s="8" t="s">
        <v>165</v>
      </c>
      <c r="F6" s="9"/>
    </row>
    <row r="7" spans="1:16347" ht="12.5" thickBot="1" x14ac:dyDescent="0.35">
      <c r="A7" s="13"/>
      <c r="B7" s="15"/>
      <c r="C7" s="13" t="s">
        <v>1</v>
      </c>
      <c r="D7" s="13" t="s">
        <v>5</v>
      </c>
      <c r="E7" s="8" t="s">
        <v>165</v>
      </c>
      <c r="F7" s="9"/>
    </row>
    <row r="8" spans="1:16347" ht="12.5" thickBot="1" x14ac:dyDescent="0.35">
      <c r="A8" s="13"/>
      <c r="B8" s="15"/>
      <c r="C8" s="13" t="s">
        <v>1</v>
      </c>
      <c r="D8" s="13" t="s">
        <v>6</v>
      </c>
      <c r="E8" s="8" t="s">
        <v>165</v>
      </c>
      <c r="F8" s="9"/>
    </row>
    <row r="9" spans="1:16347" ht="12.5" thickBot="1" x14ac:dyDescent="0.35">
      <c r="A9" s="13"/>
      <c r="B9" s="15"/>
      <c r="C9" s="13" t="s">
        <v>1</v>
      </c>
      <c r="D9" s="13" t="s">
        <v>7</v>
      </c>
      <c r="E9" s="8" t="s">
        <v>165</v>
      </c>
      <c r="F9" s="9"/>
    </row>
    <row r="10" spans="1:16347" ht="12.5" thickBot="1" x14ac:dyDescent="0.35">
      <c r="A10" s="13"/>
      <c r="B10" s="15"/>
      <c r="C10" s="13" t="s">
        <v>1</v>
      </c>
      <c r="D10" s="13" t="s">
        <v>8</v>
      </c>
      <c r="E10" s="8" t="s">
        <v>165</v>
      </c>
      <c r="F10" s="9"/>
    </row>
    <row r="11" spans="1:16347" ht="12.5" thickBot="1" x14ac:dyDescent="0.35">
      <c r="A11" s="13"/>
      <c r="B11" s="15"/>
      <c r="C11" s="13" t="s">
        <v>1</v>
      </c>
      <c r="D11" s="13" t="s">
        <v>9</v>
      </c>
      <c r="E11" s="8" t="s">
        <v>165</v>
      </c>
      <c r="F11" s="9"/>
    </row>
    <row r="12" spans="1:16347" ht="12.5" thickBot="1" x14ac:dyDescent="0.35">
      <c r="A12" s="13"/>
      <c r="B12" s="15"/>
      <c r="C12" s="13" t="s">
        <v>1</v>
      </c>
      <c r="D12" s="13" t="s">
        <v>10</v>
      </c>
      <c r="E12" s="8" t="s">
        <v>165</v>
      </c>
      <c r="F12" s="9"/>
    </row>
    <row r="13" spans="1:16347" ht="12.5" thickBot="1" x14ac:dyDescent="0.35">
      <c r="A13" s="13"/>
      <c r="B13" s="15"/>
      <c r="C13" s="13" t="s">
        <v>1</v>
      </c>
      <c r="D13" s="13" t="s">
        <v>11</v>
      </c>
      <c r="E13" s="8" t="s">
        <v>165</v>
      </c>
      <c r="F13" s="9"/>
    </row>
    <row r="14" spans="1:16347" ht="12.5" thickBot="1" x14ac:dyDescent="0.35">
      <c r="A14" s="13"/>
      <c r="B14" s="15"/>
      <c r="C14" s="13" t="s">
        <v>1</v>
      </c>
      <c r="D14" s="13" t="s">
        <v>12</v>
      </c>
      <c r="E14" s="8" t="s">
        <v>165</v>
      </c>
      <c r="F14" s="9"/>
    </row>
    <row r="15" spans="1:16347" ht="12.5" thickBot="1" x14ac:dyDescent="0.35">
      <c r="A15" s="13"/>
      <c r="B15" s="15"/>
      <c r="C15" s="13" t="s">
        <v>1</v>
      </c>
      <c r="D15" s="13" t="s">
        <v>13</v>
      </c>
      <c r="E15" s="8" t="s">
        <v>165</v>
      </c>
      <c r="F15" s="9"/>
    </row>
    <row r="16" spans="1:16347" ht="12.5" thickBot="1" x14ac:dyDescent="0.35">
      <c r="A16" s="13"/>
      <c r="B16" s="15"/>
      <c r="C16" s="13" t="s">
        <v>1</v>
      </c>
      <c r="D16" s="13" t="s">
        <v>14</v>
      </c>
      <c r="E16" s="8" t="s">
        <v>165</v>
      </c>
      <c r="F16" s="9"/>
    </row>
    <row r="17" spans="1:6" ht="12.5" thickBot="1" x14ac:dyDescent="0.35">
      <c r="A17" s="13"/>
      <c r="B17" s="15"/>
      <c r="C17" s="13" t="s">
        <v>1</v>
      </c>
      <c r="D17" s="13" t="s">
        <v>15</v>
      </c>
      <c r="E17" s="8" t="s">
        <v>165</v>
      </c>
      <c r="F17" s="9"/>
    </row>
    <row r="18" spans="1:6" ht="12.5" thickBot="1" x14ac:dyDescent="0.35">
      <c r="A18" s="13"/>
      <c r="B18" s="15"/>
      <c r="C18" s="13" t="s">
        <v>1</v>
      </c>
      <c r="D18" s="13" t="s">
        <v>16</v>
      </c>
      <c r="E18" s="8" t="s">
        <v>165</v>
      </c>
      <c r="F18" s="9"/>
    </row>
    <row r="19" spans="1:6" ht="12.5" thickBot="1" x14ac:dyDescent="0.35">
      <c r="A19" s="13"/>
      <c r="B19" s="15"/>
      <c r="C19" s="13" t="s">
        <v>1</v>
      </c>
      <c r="D19" s="13" t="s">
        <v>17</v>
      </c>
      <c r="E19" s="8" t="s">
        <v>165</v>
      </c>
      <c r="F19" s="9"/>
    </row>
    <row r="20" spans="1:6" ht="12.5" thickBot="1" x14ac:dyDescent="0.35">
      <c r="A20" s="13"/>
      <c r="B20" s="15"/>
      <c r="C20" s="13" t="s">
        <v>1</v>
      </c>
      <c r="D20" s="13" t="s">
        <v>18</v>
      </c>
      <c r="E20" s="8" t="s">
        <v>165</v>
      </c>
      <c r="F20" s="9"/>
    </row>
    <row r="21" spans="1:6" ht="12.5" thickBot="1" x14ac:dyDescent="0.35">
      <c r="A21" s="13"/>
      <c r="B21" s="15"/>
      <c r="C21" s="13" t="s">
        <v>1</v>
      </c>
      <c r="D21" s="13" t="s">
        <v>19</v>
      </c>
      <c r="E21" s="8" t="s">
        <v>165</v>
      </c>
      <c r="F21" s="9"/>
    </row>
    <row r="22" spans="1:6" ht="12.5" thickBot="1" x14ac:dyDescent="0.35">
      <c r="A22" s="13"/>
      <c r="B22" s="15"/>
      <c r="C22" s="13" t="s">
        <v>1</v>
      </c>
      <c r="D22" s="13" t="s">
        <v>20</v>
      </c>
      <c r="E22" s="8" t="s">
        <v>165</v>
      </c>
      <c r="F22" s="9"/>
    </row>
    <row r="23" spans="1:6" ht="12.5" thickBot="1" x14ac:dyDescent="0.35">
      <c r="A23" s="13"/>
      <c r="B23" s="15"/>
      <c r="C23" s="13" t="s">
        <v>1</v>
      </c>
      <c r="D23" s="13" t="s">
        <v>21</v>
      </c>
      <c r="E23" s="8" t="s">
        <v>165</v>
      </c>
      <c r="F23" s="9"/>
    </row>
    <row r="24" spans="1:6" ht="12.5" thickBot="1" x14ac:dyDescent="0.35">
      <c r="A24" s="13"/>
      <c r="B24" s="15"/>
      <c r="C24" s="13" t="s">
        <v>1</v>
      </c>
      <c r="D24" s="13" t="s">
        <v>22</v>
      </c>
      <c r="E24" s="8" t="s">
        <v>165</v>
      </c>
      <c r="F24" s="9"/>
    </row>
    <row r="25" spans="1:6" ht="12.5" thickBot="1" x14ac:dyDescent="0.35">
      <c r="A25" s="13"/>
      <c r="B25" s="15"/>
      <c r="C25" s="13" t="s">
        <v>1</v>
      </c>
      <c r="D25" s="13" t="s">
        <v>23</v>
      </c>
      <c r="E25" s="8" t="s">
        <v>165</v>
      </c>
      <c r="F25" s="9"/>
    </row>
    <row r="26" spans="1:6" ht="12.5" thickBot="1" x14ac:dyDescent="0.35">
      <c r="A26" s="13"/>
      <c r="B26" s="15"/>
      <c r="C26" s="13" t="s">
        <v>1</v>
      </c>
      <c r="D26" s="13" t="s">
        <v>24</v>
      </c>
      <c r="E26" s="8" t="s">
        <v>165</v>
      </c>
      <c r="F26" s="9"/>
    </row>
    <row r="27" spans="1:6" ht="12.5" thickBot="1" x14ac:dyDescent="0.35">
      <c r="A27" s="13"/>
      <c r="B27" s="15"/>
      <c r="C27" s="13" t="s">
        <v>1</v>
      </c>
      <c r="D27" s="13" t="s">
        <v>25</v>
      </c>
      <c r="E27" s="8" t="s">
        <v>165</v>
      </c>
      <c r="F27" s="9"/>
    </row>
    <row r="28" spans="1:6" ht="12.5" thickBot="1" x14ac:dyDescent="0.35">
      <c r="A28" s="13"/>
      <c r="B28" s="15"/>
      <c r="C28" s="13" t="s">
        <v>1</v>
      </c>
      <c r="D28" s="13" t="s">
        <v>26</v>
      </c>
      <c r="E28" s="8" t="s">
        <v>165</v>
      </c>
      <c r="F28" s="9"/>
    </row>
    <row r="29" spans="1:6" ht="12.5" thickBot="1" x14ac:dyDescent="0.35">
      <c r="A29" s="13"/>
      <c r="B29" s="15"/>
      <c r="C29" s="13" t="s">
        <v>1</v>
      </c>
      <c r="D29" s="13" t="s">
        <v>27</v>
      </c>
      <c r="E29" s="8" t="s">
        <v>165</v>
      </c>
      <c r="F29" s="9"/>
    </row>
    <row r="30" spans="1:6" ht="12.5" thickBot="1" x14ac:dyDescent="0.35">
      <c r="A30" s="13"/>
      <c r="B30" s="15"/>
      <c r="C30" s="13" t="s">
        <v>1</v>
      </c>
      <c r="D30" s="13" t="s">
        <v>28</v>
      </c>
      <c r="E30" s="8" t="s">
        <v>165</v>
      </c>
      <c r="F30" s="9"/>
    </row>
    <row r="31" spans="1:6" ht="12.5" thickBot="1" x14ac:dyDescent="0.35">
      <c r="A31" s="13"/>
      <c r="B31" s="15"/>
      <c r="C31" s="13" t="s">
        <v>1</v>
      </c>
      <c r="D31" s="13" t="s">
        <v>29</v>
      </c>
      <c r="E31" s="8" t="s">
        <v>165</v>
      </c>
      <c r="F31" s="9"/>
    </row>
    <row r="32" spans="1:6" ht="12.5" thickBot="1" x14ac:dyDescent="0.35">
      <c r="A32" s="13"/>
      <c r="B32" s="15"/>
      <c r="C32" s="13" t="s">
        <v>1</v>
      </c>
      <c r="D32" s="13" t="s">
        <v>30</v>
      </c>
      <c r="E32" s="8" t="s">
        <v>165</v>
      </c>
      <c r="F32" s="9"/>
    </row>
    <row r="33" spans="1:6" ht="12.5" thickBot="1" x14ac:dyDescent="0.35">
      <c r="A33" s="13"/>
      <c r="B33" s="15"/>
      <c r="C33" s="13" t="s">
        <v>1</v>
      </c>
      <c r="D33" s="13" t="s">
        <v>31</v>
      </c>
      <c r="E33" s="8" t="s">
        <v>165</v>
      </c>
      <c r="F33" s="9"/>
    </row>
    <row r="34" spans="1:6" ht="12.5" thickBot="1" x14ac:dyDescent="0.35">
      <c r="A34" s="13"/>
      <c r="B34" s="15"/>
      <c r="C34" s="13" t="s">
        <v>1</v>
      </c>
      <c r="D34" s="13" t="s">
        <v>32</v>
      </c>
      <c r="E34" s="8" t="s">
        <v>165</v>
      </c>
      <c r="F34" s="9"/>
    </row>
    <row r="35" spans="1:6" ht="12.5" thickBot="1" x14ac:dyDescent="0.35">
      <c r="A35" s="13"/>
      <c r="B35" s="15"/>
      <c r="C35" s="13" t="s">
        <v>1</v>
      </c>
      <c r="D35" s="13" t="s">
        <v>33</v>
      </c>
      <c r="E35" s="8" t="s">
        <v>165</v>
      </c>
      <c r="F35" s="9"/>
    </row>
    <row r="36" spans="1:6" ht="12.5" thickBot="1" x14ac:dyDescent="0.35">
      <c r="A36" s="13"/>
      <c r="B36" s="15"/>
      <c r="C36" s="13" t="s">
        <v>1</v>
      </c>
      <c r="D36" s="13" t="s">
        <v>34</v>
      </c>
      <c r="E36" s="8" t="s">
        <v>165</v>
      </c>
      <c r="F36" s="9"/>
    </row>
    <row r="37" spans="1:6" ht="12.5" thickBot="1" x14ac:dyDescent="0.35">
      <c r="A37" s="13"/>
      <c r="B37" s="15"/>
      <c r="C37" s="13" t="s">
        <v>1</v>
      </c>
      <c r="D37" s="13" t="s">
        <v>35</v>
      </c>
      <c r="E37" s="8" t="s">
        <v>165</v>
      </c>
      <c r="F37" s="9"/>
    </row>
    <row r="38" spans="1:6" ht="12.5" thickBot="1" x14ac:dyDescent="0.35">
      <c r="A38" s="13"/>
      <c r="B38" s="15"/>
      <c r="C38" s="13" t="s">
        <v>1</v>
      </c>
      <c r="D38" s="13" t="s">
        <v>36</v>
      </c>
      <c r="E38" s="8" t="s">
        <v>165</v>
      </c>
      <c r="F38" s="9"/>
    </row>
    <row r="39" spans="1:6" ht="12.5" thickBot="1" x14ac:dyDescent="0.35">
      <c r="A39" s="13"/>
      <c r="B39" s="15"/>
      <c r="C39" s="13" t="s">
        <v>1</v>
      </c>
      <c r="D39" s="13" t="s">
        <v>37</v>
      </c>
      <c r="E39" s="8" t="s">
        <v>165</v>
      </c>
      <c r="F39" s="9"/>
    </row>
    <row r="40" spans="1:6" ht="12.5" thickBot="1" x14ac:dyDescent="0.35">
      <c r="A40" s="13"/>
      <c r="B40" s="15"/>
      <c r="C40" s="13" t="s">
        <v>1</v>
      </c>
      <c r="D40" s="13" t="s">
        <v>38</v>
      </c>
      <c r="E40" s="8" t="s">
        <v>165</v>
      </c>
      <c r="F40" s="9"/>
    </row>
    <row r="41" spans="1:6" ht="12.5" thickBot="1" x14ac:dyDescent="0.35">
      <c r="A41" s="13"/>
      <c r="B41" s="15"/>
      <c r="C41" s="13" t="s">
        <v>1</v>
      </c>
      <c r="D41" s="13" t="s">
        <v>39</v>
      </c>
      <c r="E41" s="8" t="s">
        <v>165</v>
      </c>
      <c r="F41" s="9"/>
    </row>
    <row r="42" spans="1:6" ht="12.5" thickBot="1" x14ac:dyDescent="0.35">
      <c r="A42" s="13"/>
      <c r="B42" s="15"/>
      <c r="C42" s="13" t="s">
        <v>1</v>
      </c>
      <c r="D42" s="13" t="s">
        <v>41</v>
      </c>
      <c r="E42" s="8" t="s">
        <v>165</v>
      </c>
      <c r="F42" s="9"/>
    </row>
    <row r="43" spans="1:6" ht="12.5" thickBot="1" x14ac:dyDescent="0.35">
      <c r="A43" s="13"/>
      <c r="B43" s="15"/>
      <c r="C43" s="13" t="s">
        <v>1</v>
      </c>
      <c r="D43" s="13" t="s">
        <v>42</v>
      </c>
      <c r="E43" s="8" t="s">
        <v>165</v>
      </c>
      <c r="F43" s="9"/>
    </row>
    <row r="44" spans="1:6" ht="12.5" thickBot="1" x14ac:dyDescent="0.35">
      <c r="A44" s="13"/>
      <c r="B44" s="15"/>
      <c r="C44" s="13" t="s">
        <v>1</v>
      </c>
      <c r="D44" s="13" t="s">
        <v>43</v>
      </c>
      <c r="E44" s="8" t="s">
        <v>165</v>
      </c>
      <c r="F44" s="9"/>
    </row>
    <row r="45" spans="1:6" ht="12.5" thickBot="1" x14ac:dyDescent="0.35">
      <c r="A45" s="13"/>
      <c r="B45" s="15"/>
      <c r="C45" s="13" t="s">
        <v>1</v>
      </c>
      <c r="D45" s="13" t="s">
        <v>44</v>
      </c>
      <c r="E45" s="8" t="s">
        <v>165</v>
      </c>
      <c r="F45" s="9"/>
    </row>
    <row r="46" spans="1:6" ht="12.5" thickBot="1" x14ac:dyDescent="0.35">
      <c r="A46" s="13"/>
      <c r="B46" s="15"/>
      <c r="C46" s="13" t="s">
        <v>1</v>
      </c>
      <c r="D46" s="13" t="s">
        <v>45</v>
      </c>
      <c r="E46" s="8" t="s">
        <v>165</v>
      </c>
      <c r="F46" s="9"/>
    </row>
    <row r="47" spans="1:6" ht="12.5" thickBot="1" x14ac:dyDescent="0.35">
      <c r="A47" s="13"/>
      <c r="B47" s="15"/>
      <c r="C47" s="13" t="s">
        <v>1</v>
      </c>
      <c r="D47" s="13" t="s">
        <v>46</v>
      </c>
      <c r="E47" s="8" t="s">
        <v>165</v>
      </c>
      <c r="F47" s="9"/>
    </row>
    <row r="48" spans="1:6" ht="12.5" thickBot="1" x14ac:dyDescent="0.35">
      <c r="A48" s="13"/>
      <c r="B48" s="15"/>
      <c r="C48" s="13" t="s">
        <v>1</v>
      </c>
      <c r="D48" s="13" t="s">
        <v>47</v>
      </c>
      <c r="E48" s="8" t="s">
        <v>165</v>
      </c>
      <c r="F48" s="9"/>
    </row>
    <row r="49" spans="1:6" ht="12.5" thickBot="1" x14ac:dyDescent="0.35">
      <c r="A49" s="13"/>
      <c r="B49" s="15"/>
      <c r="C49" s="14" t="s">
        <v>48</v>
      </c>
      <c r="D49" s="14" t="s">
        <v>49</v>
      </c>
      <c r="E49" s="8" t="s">
        <v>165</v>
      </c>
      <c r="F49" s="9"/>
    </row>
    <row r="50" spans="1:6" ht="12.5" thickBot="1" x14ac:dyDescent="0.35">
      <c r="A50" s="13"/>
      <c r="B50" s="15"/>
      <c r="C50" s="14" t="s">
        <v>48</v>
      </c>
      <c r="D50" s="14" t="s">
        <v>50</v>
      </c>
      <c r="E50" s="8" t="s">
        <v>165</v>
      </c>
      <c r="F50" s="9"/>
    </row>
    <row r="51" spans="1:6" ht="12.5" thickBot="1" x14ac:dyDescent="0.35">
      <c r="A51" s="13"/>
      <c r="B51" s="15"/>
      <c r="C51" s="14" t="s">
        <v>48</v>
      </c>
      <c r="D51" s="14" t="s">
        <v>51</v>
      </c>
      <c r="E51" s="8" t="s">
        <v>165</v>
      </c>
      <c r="F51" s="9"/>
    </row>
    <row r="52" spans="1:6" ht="12.5" thickBot="1" x14ac:dyDescent="0.35">
      <c r="A52" s="13"/>
      <c r="B52" s="15"/>
      <c r="C52" s="14" t="s">
        <v>48</v>
      </c>
      <c r="D52" s="14" t="s">
        <v>52</v>
      </c>
      <c r="E52" s="8" t="s">
        <v>165</v>
      </c>
      <c r="F52" s="9"/>
    </row>
    <row r="53" spans="1:6" ht="12.5" thickBot="1" x14ac:dyDescent="0.35">
      <c r="A53" s="13"/>
      <c r="B53" s="15"/>
      <c r="C53" s="14" t="s">
        <v>48</v>
      </c>
      <c r="D53" s="14" t="s">
        <v>53</v>
      </c>
      <c r="E53" s="8" t="s">
        <v>165</v>
      </c>
      <c r="F53" s="9"/>
    </row>
    <row r="54" spans="1:6" ht="12.5" thickBot="1" x14ac:dyDescent="0.35">
      <c r="A54" s="13"/>
      <c r="B54" s="15"/>
      <c r="C54" s="14" t="s">
        <v>48</v>
      </c>
      <c r="D54" s="14" t="s">
        <v>54</v>
      </c>
      <c r="E54" s="8" t="s">
        <v>165</v>
      </c>
      <c r="F54" s="9"/>
    </row>
    <row r="55" spans="1:6" ht="12.5" thickBot="1" x14ac:dyDescent="0.35">
      <c r="A55" s="13"/>
      <c r="B55" s="15"/>
      <c r="C55" s="14" t="s">
        <v>48</v>
      </c>
      <c r="D55" s="14" t="s">
        <v>55</v>
      </c>
      <c r="E55" s="8" t="s">
        <v>165</v>
      </c>
      <c r="F55" s="9"/>
    </row>
    <row r="56" spans="1:6" ht="12.5" thickBot="1" x14ac:dyDescent="0.35">
      <c r="A56" s="13"/>
      <c r="B56" s="15"/>
      <c r="C56" s="14" t="s">
        <v>48</v>
      </c>
      <c r="D56" s="14" t="s">
        <v>56</v>
      </c>
      <c r="E56" s="8" t="s">
        <v>165</v>
      </c>
      <c r="F56" s="9"/>
    </row>
    <row r="57" spans="1:6" ht="12.5" thickBot="1" x14ac:dyDescent="0.35">
      <c r="A57" s="13"/>
      <c r="B57" s="15"/>
      <c r="C57" s="14" t="s">
        <v>48</v>
      </c>
      <c r="D57" s="14" t="s">
        <v>57</v>
      </c>
      <c r="E57" s="8" t="s">
        <v>165</v>
      </c>
      <c r="F57" s="9"/>
    </row>
    <row r="58" spans="1:6" ht="12.5" thickBot="1" x14ac:dyDescent="0.35">
      <c r="A58" s="13"/>
      <c r="B58" s="15"/>
      <c r="C58" s="14" t="s">
        <v>48</v>
      </c>
      <c r="D58" s="14" t="s">
        <v>58</v>
      </c>
      <c r="E58" s="8" t="s">
        <v>165</v>
      </c>
      <c r="F58" s="9"/>
    </row>
    <row r="59" spans="1:6" ht="12.5" thickBot="1" x14ac:dyDescent="0.35">
      <c r="A59" s="13"/>
      <c r="B59" s="15"/>
      <c r="C59" s="14" t="s">
        <v>48</v>
      </c>
      <c r="D59" s="14" t="s">
        <v>43</v>
      </c>
      <c r="E59" s="8" t="s">
        <v>165</v>
      </c>
      <c r="F59" s="9"/>
    </row>
    <row r="60" spans="1:6" ht="12.5" thickBot="1" x14ac:dyDescent="0.35">
      <c r="A60" s="13"/>
      <c r="B60" s="15"/>
      <c r="C60" s="14" t="s">
        <v>59</v>
      </c>
      <c r="D60" s="14" t="s">
        <v>49</v>
      </c>
      <c r="E60" s="8" t="s">
        <v>165</v>
      </c>
      <c r="F60" s="9"/>
    </row>
    <row r="61" spans="1:6" ht="12.5" thickBot="1" x14ac:dyDescent="0.35">
      <c r="A61" s="13"/>
      <c r="B61" s="15"/>
      <c r="C61" s="14" t="s">
        <v>59</v>
      </c>
      <c r="D61" s="14" t="s">
        <v>60</v>
      </c>
      <c r="E61" s="8" t="s">
        <v>165</v>
      </c>
      <c r="F61" s="9"/>
    </row>
    <row r="62" spans="1:6" ht="12.5" thickBot="1" x14ac:dyDescent="0.35">
      <c r="A62" s="13"/>
      <c r="B62" s="15"/>
      <c r="C62" s="14" t="s">
        <v>59</v>
      </c>
      <c r="D62" s="14" t="s">
        <v>61</v>
      </c>
      <c r="E62" s="8" t="s">
        <v>165</v>
      </c>
      <c r="F62" s="9"/>
    </row>
    <row r="63" spans="1:6" ht="12.5" thickBot="1" x14ac:dyDescent="0.35">
      <c r="A63" s="13"/>
      <c r="B63" s="15"/>
      <c r="C63" s="14" t="s">
        <v>59</v>
      </c>
      <c r="D63" s="14" t="s">
        <v>62</v>
      </c>
      <c r="E63" s="8" t="s">
        <v>165</v>
      </c>
      <c r="F63" s="9"/>
    </row>
    <row r="64" spans="1:6" ht="12.5" thickBot="1" x14ac:dyDescent="0.35">
      <c r="A64" s="13"/>
      <c r="B64" s="15"/>
      <c r="C64" s="14" t="s">
        <v>67</v>
      </c>
      <c r="D64" s="14" t="s">
        <v>72</v>
      </c>
      <c r="E64" s="8" t="s">
        <v>165</v>
      </c>
      <c r="F64" s="9"/>
    </row>
    <row r="65" spans="1:6" ht="12.5" thickBot="1" x14ac:dyDescent="0.35">
      <c r="A65" s="13"/>
      <c r="B65" s="15"/>
      <c r="C65" s="14" t="s">
        <v>67</v>
      </c>
      <c r="D65" s="14" t="s">
        <v>73</v>
      </c>
      <c r="E65" s="8" t="s">
        <v>165</v>
      </c>
      <c r="F65" s="9"/>
    </row>
    <row r="66" spans="1:6" ht="15" customHeight="1" thickBot="1" x14ac:dyDescent="0.35">
      <c r="A66" s="125" t="s">
        <v>173</v>
      </c>
      <c r="B66" s="126"/>
      <c r="C66" s="126"/>
      <c r="D66" s="126"/>
      <c r="E66" s="127"/>
      <c r="F66" s="16"/>
    </row>
    <row r="67" spans="1:6" ht="12.5" thickBot="1" x14ac:dyDescent="0.35">
      <c r="A67" s="124" t="s">
        <v>169</v>
      </c>
      <c r="B67" s="124"/>
      <c r="C67" s="124"/>
      <c r="D67" s="124"/>
      <c r="E67" s="124"/>
      <c r="F67" s="124"/>
    </row>
    <row r="68" spans="1:6" ht="12.5" thickBot="1" x14ac:dyDescent="0.35">
      <c r="A68" s="13"/>
      <c r="B68" s="15"/>
      <c r="C68" s="13" t="s">
        <v>1</v>
      </c>
      <c r="D68" s="13" t="s">
        <v>2</v>
      </c>
      <c r="E68" s="8" t="s">
        <v>165</v>
      </c>
      <c r="F68" s="9"/>
    </row>
    <row r="69" spans="1:6" ht="12.5" thickBot="1" x14ac:dyDescent="0.35">
      <c r="A69" s="13"/>
      <c r="B69" s="15"/>
      <c r="C69" s="13" t="s">
        <v>1</v>
      </c>
      <c r="D69" s="13" t="s">
        <v>3</v>
      </c>
      <c r="E69" s="8" t="s">
        <v>165</v>
      </c>
      <c r="F69" s="9"/>
    </row>
    <row r="70" spans="1:6" ht="12.5" thickBot="1" x14ac:dyDescent="0.35">
      <c r="A70" s="13"/>
      <c r="B70" s="15"/>
      <c r="C70" s="13" t="s">
        <v>1</v>
      </c>
      <c r="D70" s="13" t="s">
        <v>4</v>
      </c>
      <c r="E70" s="8" t="s">
        <v>165</v>
      </c>
      <c r="F70" s="9"/>
    </row>
    <row r="71" spans="1:6" ht="12.5" thickBot="1" x14ac:dyDescent="0.35">
      <c r="A71" s="13"/>
      <c r="B71" s="15"/>
      <c r="C71" s="13" t="s">
        <v>1</v>
      </c>
      <c r="D71" s="13" t="s">
        <v>5</v>
      </c>
      <c r="E71" s="8" t="s">
        <v>165</v>
      </c>
      <c r="F71" s="9"/>
    </row>
    <row r="72" spans="1:6" ht="12.5" thickBot="1" x14ac:dyDescent="0.35">
      <c r="A72" s="13"/>
      <c r="B72" s="15"/>
      <c r="C72" s="13" t="s">
        <v>1</v>
      </c>
      <c r="D72" s="13" t="s">
        <v>6</v>
      </c>
      <c r="E72" s="8" t="s">
        <v>165</v>
      </c>
      <c r="F72" s="9"/>
    </row>
    <row r="73" spans="1:6" ht="12.5" thickBot="1" x14ac:dyDescent="0.35">
      <c r="A73" s="13"/>
      <c r="B73" s="15"/>
      <c r="C73" s="13" t="s">
        <v>1</v>
      </c>
      <c r="D73" s="13" t="s">
        <v>7</v>
      </c>
      <c r="E73" s="8" t="s">
        <v>165</v>
      </c>
      <c r="F73" s="9"/>
    </row>
    <row r="74" spans="1:6" ht="12.5" thickBot="1" x14ac:dyDescent="0.35">
      <c r="A74" s="13"/>
      <c r="B74" s="15"/>
      <c r="C74" s="13" t="s">
        <v>1</v>
      </c>
      <c r="D74" s="13" t="s">
        <v>8</v>
      </c>
      <c r="E74" s="8" t="s">
        <v>165</v>
      </c>
      <c r="F74" s="9"/>
    </row>
    <row r="75" spans="1:6" ht="12.5" thickBot="1" x14ac:dyDescent="0.35">
      <c r="A75" s="13"/>
      <c r="B75" s="15"/>
      <c r="C75" s="13" t="s">
        <v>1</v>
      </c>
      <c r="D75" s="13" t="s">
        <v>9</v>
      </c>
      <c r="E75" s="8" t="s">
        <v>165</v>
      </c>
      <c r="F75" s="9"/>
    </row>
    <row r="76" spans="1:6" ht="12.5" thickBot="1" x14ac:dyDescent="0.35">
      <c r="A76" s="13"/>
      <c r="B76" s="15"/>
      <c r="C76" s="13" t="s">
        <v>1</v>
      </c>
      <c r="D76" s="13" t="s">
        <v>10</v>
      </c>
      <c r="E76" s="8" t="s">
        <v>165</v>
      </c>
      <c r="F76" s="9"/>
    </row>
    <row r="77" spans="1:6" ht="12.5" thickBot="1" x14ac:dyDescent="0.35">
      <c r="A77" s="13"/>
      <c r="B77" s="15"/>
      <c r="C77" s="13" t="s">
        <v>1</v>
      </c>
      <c r="D77" s="13" t="s">
        <v>11</v>
      </c>
      <c r="E77" s="8" t="s">
        <v>165</v>
      </c>
      <c r="F77" s="9"/>
    </row>
    <row r="78" spans="1:6" ht="12.5" thickBot="1" x14ac:dyDescent="0.35">
      <c r="A78" s="13"/>
      <c r="B78" s="15"/>
      <c r="C78" s="13" t="s">
        <v>1</v>
      </c>
      <c r="D78" s="13" t="s">
        <v>12</v>
      </c>
      <c r="E78" s="8" t="s">
        <v>165</v>
      </c>
      <c r="F78" s="9"/>
    </row>
    <row r="79" spans="1:6" ht="12.5" thickBot="1" x14ac:dyDescent="0.35">
      <c r="A79" s="13"/>
      <c r="B79" s="15"/>
      <c r="C79" s="13" t="s">
        <v>1</v>
      </c>
      <c r="D79" s="13" t="s">
        <v>13</v>
      </c>
      <c r="E79" s="8" t="s">
        <v>165</v>
      </c>
      <c r="F79" s="9"/>
    </row>
    <row r="80" spans="1:6" ht="12.5" thickBot="1" x14ac:dyDescent="0.35">
      <c r="A80" s="13"/>
      <c r="B80" s="15"/>
      <c r="C80" s="13" t="s">
        <v>1</v>
      </c>
      <c r="D80" s="13" t="s">
        <v>14</v>
      </c>
      <c r="E80" s="8" t="s">
        <v>165</v>
      </c>
      <c r="F80" s="9"/>
    </row>
    <row r="81" spans="1:6" ht="12.5" thickBot="1" x14ac:dyDescent="0.35">
      <c r="A81" s="13"/>
      <c r="B81" s="15"/>
      <c r="C81" s="13" t="s">
        <v>1</v>
      </c>
      <c r="D81" s="13" t="s">
        <v>15</v>
      </c>
      <c r="E81" s="8" t="s">
        <v>165</v>
      </c>
      <c r="F81" s="9"/>
    </row>
    <row r="82" spans="1:6" ht="12.5" thickBot="1" x14ac:dyDescent="0.35">
      <c r="A82" s="13"/>
      <c r="B82" s="15"/>
      <c r="C82" s="13" t="s">
        <v>1</v>
      </c>
      <c r="D82" s="13" t="s">
        <v>16</v>
      </c>
      <c r="E82" s="8" t="s">
        <v>165</v>
      </c>
      <c r="F82" s="9"/>
    </row>
    <row r="83" spans="1:6" ht="12.5" thickBot="1" x14ac:dyDescent="0.35">
      <c r="A83" s="13"/>
      <c r="B83" s="15"/>
      <c r="C83" s="13" t="s">
        <v>1</v>
      </c>
      <c r="D83" s="13" t="s">
        <v>17</v>
      </c>
      <c r="E83" s="8" t="s">
        <v>165</v>
      </c>
      <c r="F83" s="9"/>
    </row>
    <row r="84" spans="1:6" ht="12.5" thickBot="1" x14ac:dyDescent="0.35">
      <c r="A84" s="13"/>
      <c r="B84" s="15"/>
      <c r="C84" s="13" t="s">
        <v>1</v>
      </c>
      <c r="D84" s="13" t="s">
        <v>18</v>
      </c>
      <c r="E84" s="8" t="s">
        <v>165</v>
      </c>
      <c r="F84" s="9"/>
    </row>
    <row r="85" spans="1:6" ht="12.5" thickBot="1" x14ac:dyDescent="0.35">
      <c r="A85" s="13"/>
      <c r="B85" s="15"/>
      <c r="C85" s="13" t="s">
        <v>1</v>
      </c>
      <c r="D85" s="13" t="s">
        <v>19</v>
      </c>
      <c r="E85" s="8" t="s">
        <v>165</v>
      </c>
      <c r="F85" s="9"/>
    </row>
    <row r="86" spans="1:6" ht="12.5" thickBot="1" x14ac:dyDescent="0.35">
      <c r="A86" s="13"/>
      <c r="B86" s="15"/>
      <c r="C86" s="13" t="s">
        <v>1</v>
      </c>
      <c r="D86" s="13" t="s">
        <v>20</v>
      </c>
      <c r="E86" s="8" t="s">
        <v>165</v>
      </c>
      <c r="F86" s="9"/>
    </row>
    <row r="87" spans="1:6" ht="12.5" thickBot="1" x14ac:dyDescent="0.35">
      <c r="A87" s="13"/>
      <c r="B87" s="15"/>
      <c r="C87" s="13" t="s">
        <v>1</v>
      </c>
      <c r="D87" s="13" t="s">
        <v>21</v>
      </c>
      <c r="E87" s="8" t="s">
        <v>165</v>
      </c>
      <c r="F87" s="9"/>
    </row>
    <row r="88" spans="1:6" ht="12.5" thickBot="1" x14ac:dyDescent="0.35">
      <c r="A88" s="13"/>
      <c r="B88" s="15"/>
      <c r="C88" s="13" t="s">
        <v>1</v>
      </c>
      <c r="D88" s="13" t="s">
        <v>22</v>
      </c>
      <c r="E88" s="8" t="s">
        <v>165</v>
      </c>
      <c r="F88" s="9"/>
    </row>
    <row r="89" spans="1:6" ht="12.5" thickBot="1" x14ac:dyDescent="0.35">
      <c r="A89" s="13"/>
      <c r="B89" s="15"/>
      <c r="C89" s="13" t="s">
        <v>1</v>
      </c>
      <c r="D89" s="13" t="s">
        <v>23</v>
      </c>
      <c r="E89" s="8" t="s">
        <v>165</v>
      </c>
      <c r="F89" s="9"/>
    </row>
    <row r="90" spans="1:6" ht="12.5" thickBot="1" x14ac:dyDescent="0.35">
      <c r="A90" s="13"/>
      <c r="B90" s="15"/>
      <c r="C90" s="13" t="s">
        <v>1</v>
      </c>
      <c r="D90" s="13" t="s">
        <v>24</v>
      </c>
      <c r="E90" s="8" t="s">
        <v>165</v>
      </c>
      <c r="F90" s="9"/>
    </row>
    <row r="91" spans="1:6" ht="12.5" thickBot="1" x14ac:dyDescent="0.35">
      <c r="A91" s="13"/>
      <c r="B91" s="15"/>
      <c r="C91" s="13" t="s">
        <v>1</v>
      </c>
      <c r="D91" s="13" t="s">
        <v>25</v>
      </c>
      <c r="E91" s="8" t="s">
        <v>165</v>
      </c>
      <c r="F91" s="9"/>
    </row>
    <row r="92" spans="1:6" ht="12.5" thickBot="1" x14ac:dyDescent="0.35">
      <c r="A92" s="13"/>
      <c r="B92" s="15"/>
      <c r="C92" s="13" t="s">
        <v>1</v>
      </c>
      <c r="D92" s="13" t="s">
        <v>26</v>
      </c>
      <c r="E92" s="8" t="s">
        <v>165</v>
      </c>
      <c r="F92" s="9"/>
    </row>
    <row r="93" spans="1:6" ht="12.5" thickBot="1" x14ac:dyDescent="0.35">
      <c r="A93" s="13"/>
      <c r="B93" s="15"/>
      <c r="C93" s="13" t="s">
        <v>1</v>
      </c>
      <c r="D93" s="13" t="s">
        <v>27</v>
      </c>
      <c r="E93" s="8" t="s">
        <v>165</v>
      </c>
      <c r="F93" s="9"/>
    </row>
    <row r="94" spans="1:6" ht="12.5" thickBot="1" x14ac:dyDescent="0.35">
      <c r="A94" s="13"/>
      <c r="B94" s="15"/>
      <c r="C94" s="13" t="s">
        <v>1</v>
      </c>
      <c r="D94" s="13" t="s">
        <v>28</v>
      </c>
      <c r="E94" s="8" t="s">
        <v>165</v>
      </c>
      <c r="F94" s="9"/>
    </row>
    <row r="95" spans="1:6" ht="12.5" thickBot="1" x14ac:dyDescent="0.35">
      <c r="A95" s="13"/>
      <c r="B95" s="15"/>
      <c r="C95" s="13" t="s">
        <v>1</v>
      </c>
      <c r="D95" s="13" t="s">
        <v>29</v>
      </c>
      <c r="E95" s="8" t="s">
        <v>165</v>
      </c>
      <c r="F95" s="9"/>
    </row>
    <row r="96" spans="1:6" ht="12.5" thickBot="1" x14ac:dyDescent="0.35">
      <c r="A96" s="13"/>
      <c r="B96" s="15"/>
      <c r="C96" s="13" t="s">
        <v>1</v>
      </c>
      <c r="D96" s="13" t="s">
        <v>30</v>
      </c>
      <c r="E96" s="8" t="s">
        <v>165</v>
      </c>
      <c r="F96" s="9"/>
    </row>
    <row r="97" spans="1:6" ht="12.5" thickBot="1" x14ac:dyDescent="0.35">
      <c r="A97" s="13"/>
      <c r="B97" s="15"/>
      <c r="C97" s="13" t="s">
        <v>1</v>
      </c>
      <c r="D97" s="13" t="s">
        <v>31</v>
      </c>
      <c r="E97" s="8" t="s">
        <v>165</v>
      </c>
      <c r="F97" s="9"/>
    </row>
    <row r="98" spans="1:6" ht="12.5" thickBot="1" x14ac:dyDescent="0.35">
      <c r="A98" s="13"/>
      <c r="B98" s="15"/>
      <c r="C98" s="13" t="s">
        <v>1</v>
      </c>
      <c r="D98" s="13" t="s">
        <v>32</v>
      </c>
      <c r="E98" s="8" t="s">
        <v>165</v>
      </c>
      <c r="F98" s="9"/>
    </row>
    <row r="99" spans="1:6" ht="12.5" thickBot="1" x14ac:dyDescent="0.35">
      <c r="A99" s="13"/>
      <c r="B99" s="15"/>
      <c r="C99" s="13" t="s">
        <v>1</v>
      </c>
      <c r="D99" s="13" t="s">
        <v>33</v>
      </c>
      <c r="E99" s="8" t="s">
        <v>165</v>
      </c>
      <c r="F99" s="9"/>
    </row>
    <row r="100" spans="1:6" ht="12.5" thickBot="1" x14ac:dyDescent="0.35">
      <c r="A100" s="13"/>
      <c r="B100" s="15"/>
      <c r="C100" s="13" t="s">
        <v>1</v>
      </c>
      <c r="D100" s="13" t="s">
        <v>34</v>
      </c>
      <c r="E100" s="8" t="s">
        <v>165</v>
      </c>
      <c r="F100" s="9"/>
    </row>
    <row r="101" spans="1:6" ht="12.5" thickBot="1" x14ac:dyDescent="0.35">
      <c r="A101" s="13"/>
      <c r="B101" s="15"/>
      <c r="C101" s="13" t="s">
        <v>1</v>
      </c>
      <c r="D101" s="13" t="s">
        <v>35</v>
      </c>
      <c r="E101" s="8" t="s">
        <v>165</v>
      </c>
      <c r="F101" s="9"/>
    </row>
    <row r="102" spans="1:6" ht="12.5" thickBot="1" x14ac:dyDescent="0.35">
      <c r="A102" s="13"/>
      <c r="B102" s="15"/>
      <c r="C102" s="13" t="s">
        <v>1</v>
      </c>
      <c r="D102" s="13" t="s">
        <v>36</v>
      </c>
      <c r="E102" s="8" t="s">
        <v>165</v>
      </c>
      <c r="F102" s="9"/>
    </row>
    <row r="103" spans="1:6" ht="12.5" thickBot="1" x14ac:dyDescent="0.35">
      <c r="A103" s="13"/>
      <c r="B103" s="15"/>
      <c r="C103" s="13" t="s">
        <v>1</v>
      </c>
      <c r="D103" s="13" t="s">
        <v>37</v>
      </c>
      <c r="E103" s="8" t="s">
        <v>165</v>
      </c>
      <c r="F103" s="9"/>
    </row>
    <row r="104" spans="1:6" ht="12.5" thickBot="1" x14ac:dyDescent="0.35">
      <c r="A104" s="13"/>
      <c r="B104" s="15"/>
      <c r="C104" s="13" t="s">
        <v>1</v>
      </c>
      <c r="D104" s="13" t="s">
        <v>38</v>
      </c>
      <c r="E104" s="8" t="s">
        <v>165</v>
      </c>
      <c r="F104" s="9"/>
    </row>
    <row r="105" spans="1:6" ht="12.5" thickBot="1" x14ac:dyDescent="0.35">
      <c r="A105" s="13"/>
      <c r="B105" s="15"/>
      <c r="C105" s="13" t="s">
        <v>1</v>
      </c>
      <c r="D105" s="13" t="s">
        <v>40</v>
      </c>
      <c r="E105" s="8" t="s">
        <v>165</v>
      </c>
      <c r="F105" s="9"/>
    </row>
    <row r="106" spans="1:6" ht="12.5" thickBot="1" x14ac:dyDescent="0.35">
      <c r="A106" s="13"/>
      <c r="B106" s="15"/>
      <c r="C106" s="13" t="s">
        <v>1</v>
      </c>
      <c r="D106" s="13" t="s">
        <v>41</v>
      </c>
      <c r="E106" s="8" t="s">
        <v>165</v>
      </c>
      <c r="F106" s="9"/>
    </row>
    <row r="107" spans="1:6" ht="12.5" thickBot="1" x14ac:dyDescent="0.35">
      <c r="A107" s="13"/>
      <c r="B107" s="15"/>
      <c r="C107" s="13" t="s">
        <v>1</v>
      </c>
      <c r="D107" s="13" t="s">
        <v>42</v>
      </c>
      <c r="E107" s="8" t="s">
        <v>165</v>
      </c>
      <c r="F107" s="9"/>
    </row>
    <row r="108" spans="1:6" ht="12.5" thickBot="1" x14ac:dyDescent="0.35">
      <c r="A108" s="13"/>
      <c r="B108" s="15"/>
      <c r="C108" s="13" t="s">
        <v>1</v>
      </c>
      <c r="D108" s="13" t="s">
        <v>43</v>
      </c>
      <c r="E108" s="8" t="s">
        <v>165</v>
      </c>
      <c r="F108" s="9"/>
    </row>
    <row r="109" spans="1:6" ht="12.5" thickBot="1" x14ac:dyDescent="0.35">
      <c r="A109" s="13"/>
      <c r="B109" s="15"/>
      <c r="C109" s="13" t="s">
        <v>1</v>
      </c>
      <c r="D109" s="13" t="s">
        <v>44</v>
      </c>
      <c r="E109" s="8" t="s">
        <v>165</v>
      </c>
      <c r="F109" s="9"/>
    </row>
    <row r="110" spans="1:6" ht="12.5" thickBot="1" x14ac:dyDescent="0.35">
      <c r="A110" s="13"/>
      <c r="B110" s="15"/>
      <c r="C110" s="13" t="s">
        <v>1</v>
      </c>
      <c r="D110" s="13" t="s">
        <v>45</v>
      </c>
      <c r="E110" s="8" t="s">
        <v>165</v>
      </c>
      <c r="F110" s="9"/>
    </row>
    <row r="111" spans="1:6" ht="12.5" thickBot="1" x14ac:dyDescent="0.35">
      <c r="A111" s="13"/>
      <c r="B111" s="15"/>
      <c r="C111" s="13" t="s">
        <v>1</v>
      </c>
      <c r="D111" s="13" t="s">
        <v>46</v>
      </c>
      <c r="E111" s="8" t="s">
        <v>165</v>
      </c>
      <c r="F111" s="9"/>
    </row>
    <row r="112" spans="1:6" ht="12.5" thickBot="1" x14ac:dyDescent="0.35">
      <c r="A112" s="13"/>
      <c r="B112" s="15"/>
      <c r="C112" s="13" t="s">
        <v>1</v>
      </c>
      <c r="D112" s="13" t="s">
        <v>47</v>
      </c>
      <c r="E112" s="8" t="s">
        <v>165</v>
      </c>
      <c r="F112" s="9"/>
    </row>
    <row r="113" spans="1:6" ht="12.5" thickBot="1" x14ac:dyDescent="0.35">
      <c r="A113" s="13"/>
      <c r="B113" s="15"/>
      <c r="C113" s="14" t="s">
        <v>48</v>
      </c>
      <c r="D113" s="14" t="s">
        <v>49</v>
      </c>
      <c r="E113" s="8" t="s">
        <v>165</v>
      </c>
      <c r="F113" s="9"/>
    </row>
    <row r="114" spans="1:6" ht="12.5" thickBot="1" x14ac:dyDescent="0.35">
      <c r="A114" s="13"/>
      <c r="B114" s="15"/>
      <c r="C114" s="14" t="s">
        <v>48</v>
      </c>
      <c r="D114" s="14" t="s">
        <v>50</v>
      </c>
      <c r="E114" s="8" t="s">
        <v>165</v>
      </c>
      <c r="F114" s="9"/>
    </row>
    <row r="115" spans="1:6" ht="12.5" thickBot="1" x14ac:dyDescent="0.35">
      <c r="A115" s="13"/>
      <c r="B115" s="15"/>
      <c r="C115" s="14" t="s">
        <v>48</v>
      </c>
      <c r="D115" s="14" t="s">
        <v>51</v>
      </c>
      <c r="E115" s="8" t="s">
        <v>165</v>
      </c>
      <c r="F115" s="9"/>
    </row>
    <row r="116" spans="1:6" ht="12.5" thickBot="1" x14ac:dyDescent="0.35">
      <c r="A116" s="13"/>
      <c r="B116" s="15"/>
      <c r="C116" s="14" t="s">
        <v>48</v>
      </c>
      <c r="D116" s="14" t="s">
        <v>52</v>
      </c>
      <c r="E116" s="8" t="s">
        <v>165</v>
      </c>
      <c r="F116" s="9"/>
    </row>
    <row r="117" spans="1:6" ht="12.5" thickBot="1" x14ac:dyDescent="0.35">
      <c r="A117" s="13"/>
      <c r="B117" s="15"/>
      <c r="C117" s="14" t="s">
        <v>48</v>
      </c>
      <c r="D117" s="14" t="s">
        <v>53</v>
      </c>
      <c r="E117" s="8" t="s">
        <v>165</v>
      </c>
      <c r="F117" s="9"/>
    </row>
    <row r="118" spans="1:6" ht="12.5" thickBot="1" x14ac:dyDescent="0.35">
      <c r="A118" s="13"/>
      <c r="B118" s="15"/>
      <c r="C118" s="14" t="s">
        <v>48</v>
      </c>
      <c r="D118" s="14" t="s">
        <v>54</v>
      </c>
      <c r="E118" s="8" t="s">
        <v>165</v>
      </c>
      <c r="F118" s="9"/>
    </row>
    <row r="119" spans="1:6" ht="12.5" thickBot="1" x14ac:dyDescent="0.35">
      <c r="A119" s="13"/>
      <c r="B119" s="15"/>
      <c r="C119" s="14" t="s">
        <v>48</v>
      </c>
      <c r="D119" s="14" t="s">
        <v>55</v>
      </c>
      <c r="E119" s="8" t="s">
        <v>165</v>
      </c>
      <c r="F119" s="9"/>
    </row>
    <row r="120" spans="1:6" ht="12.5" thickBot="1" x14ac:dyDescent="0.35">
      <c r="A120" s="13"/>
      <c r="B120" s="15"/>
      <c r="C120" s="14" t="s">
        <v>48</v>
      </c>
      <c r="D120" s="14" t="s">
        <v>56</v>
      </c>
      <c r="E120" s="8" t="s">
        <v>165</v>
      </c>
      <c r="F120" s="9"/>
    </row>
    <row r="121" spans="1:6" ht="12.5" thickBot="1" x14ac:dyDescent="0.35">
      <c r="A121" s="13"/>
      <c r="B121" s="15"/>
      <c r="C121" s="14" t="s">
        <v>48</v>
      </c>
      <c r="D121" s="14" t="s">
        <v>57</v>
      </c>
      <c r="E121" s="8" t="s">
        <v>165</v>
      </c>
      <c r="F121" s="9"/>
    </row>
    <row r="122" spans="1:6" ht="12.5" thickBot="1" x14ac:dyDescent="0.35">
      <c r="A122" s="13"/>
      <c r="B122" s="15"/>
      <c r="C122" s="14" t="s">
        <v>48</v>
      </c>
      <c r="D122" s="14" t="s">
        <v>58</v>
      </c>
      <c r="E122" s="8" t="s">
        <v>165</v>
      </c>
      <c r="F122" s="9"/>
    </row>
    <row r="123" spans="1:6" ht="12.5" thickBot="1" x14ac:dyDescent="0.35">
      <c r="A123" s="13"/>
      <c r="B123" s="15"/>
      <c r="C123" s="14" t="s">
        <v>48</v>
      </c>
      <c r="D123" s="14" t="s">
        <v>43</v>
      </c>
      <c r="E123" s="8" t="s">
        <v>165</v>
      </c>
      <c r="F123" s="9"/>
    </row>
    <row r="124" spans="1:6" ht="12.5" thickBot="1" x14ac:dyDescent="0.35">
      <c r="A124" s="13"/>
      <c r="B124" s="15"/>
      <c r="C124" s="14" t="s">
        <v>59</v>
      </c>
      <c r="D124" s="14" t="s">
        <v>49</v>
      </c>
      <c r="E124" s="8" t="s">
        <v>165</v>
      </c>
      <c r="F124" s="9"/>
    </row>
    <row r="125" spans="1:6" ht="12.5" thickBot="1" x14ac:dyDescent="0.35">
      <c r="A125" s="13"/>
      <c r="B125" s="15"/>
      <c r="C125" s="14" t="s">
        <v>59</v>
      </c>
      <c r="D125" s="14" t="s">
        <v>60</v>
      </c>
      <c r="E125" s="8" t="s">
        <v>165</v>
      </c>
      <c r="F125" s="9"/>
    </row>
    <row r="126" spans="1:6" ht="12.5" thickBot="1" x14ac:dyDescent="0.35">
      <c r="A126" s="13"/>
      <c r="B126" s="15"/>
      <c r="C126" s="14" t="s">
        <v>59</v>
      </c>
      <c r="D126" s="14" t="s">
        <v>61</v>
      </c>
      <c r="E126" s="8" t="s">
        <v>165</v>
      </c>
      <c r="F126" s="9"/>
    </row>
    <row r="127" spans="1:6" ht="12.5" thickBot="1" x14ac:dyDescent="0.35">
      <c r="A127" s="13"/>
      <c r="B127" s="15"/>
      <c r="C127" s="14" t="s">
        <v>59</v>
      </c>
      <c r="D127" s="14" t="s">
        <v>62</v>
      </c>
      <c r="E127" s="8" t="s">
        <v>165</v>
      </c>
      <c r="F127" s="9"/>
    </row>
    <row r="128" spans="1:6" ht="12.5" thickBot="1" x14ac:dyDescent="0.35">
      <c r="A128" s="13"/>
      <c r="B128" s="15"/>
      <c r="C128" s="14" t="s">
        <v>63</v>
      </c>
      <c r="D128" s="14" t="s">
        <v>63</v>
      </c>
      <c r="E128" s="8" t="s">
        <v>165</v>
      </c>
      <c r="F128" s="9"/>
    </row>
    <row r="129" spans="1:6" ht="12.5" thickBot="1" x14ac:dyDescent="0.35">
      <c r="A129" s="13"/>
      <c r="B129" s="15"/>
      <c r="C129" s="14" t="s">
        <v>66</v>
      </c>
      <c r="D129" s="14" t="s">
        <v>66</v>
      </c>
      <c r="E129" s="8" t="s">
        <v>165</v>
      </c>
      <c r="F129" s="9"/>
    </row>
    <row r="130" spans="1:6" ht="12.5" thickBot="1" x14ac:dyDescent="0.35">
      <c r="A130" s="13"/>
      <c r="B130" s="15"/>
      <c r="C130" s="14" t="s">
        <v>67</v>
      </c>
      <c r="D130" s="14" t="s">
        <v>68</v>
      </c>
      <c r="E130" s="8" t="s">
        <v>165</v>
      </c>
      <c r="F130" s="9"/>
    </row>
    <row r="131" spans="1:6" ht="12.5" thickBot="1" x14ac:dyDescent="0.35">
      <c r="A131" s="13"/>
      <c r="B131" s="15"/>
      <c r="C131" s="14" t="s">
        <v>67</v>
      </c>
      <c r="D131" s="14" t="s">
        <v>69</v>
      </c>
      <c r="E131" s="8" t="s">
        <v>165</v>
      </c>
      <c r="F131" s="9"/>
    </row>
    <row r="132" spans="1:6" ht="12.5" thickBot="1" x14ac:dyDescent="0.35">
      <c r="A132" s="13"/>
      <c r="B132" s="15"/>
      <c r="C132" s="14" t="s">
        <v>67</v>
      </c>
      <c r="D132" s="14" t="s">
        <v>70</v>
      </c>
      <c r="E132" s="8" t="s">
        <v>165</v>
      </c>
      <c r="F132" s="9"/>
    </row>
    <row r="133" spans="1:6" ht="12.5" thickBot="1" x14ac:dyDescent="0.35">
      <c r="A133" s="13"/>
      <c r="B133" s="15"/>
      <c r="C133" s="14" t="s">
        <v>67</v>
      </c>
      <c r="D133" s="14" t="s">
        <v>71</v>
      </c>
      <c r="E133" s="8" t="s">
        <v>165</v>
      </c>
      <c r="F133" s="9"/>
    </row>
    <row r="134" spans="1:6" ht="12.5" thickBot="1" x14ac:dyDescent="0.35">
      <c r="A134" s="13"/>
      <c r="B134" s="15"/>
      <c r="C134" s="14" t="s">
        <v>67</v>
      </c>
      <c r="D134" s="14" t="s">
        <v>72</v>
      </c>
      <c r="E134" s="8" t="s">
        <v>165</v>
      </c>
      <c r="F134" s="9"/>
    </row>
    <row r="135" spans="1:6" ht="12.5" thickBot="1" x14ac:dyDescent="0.35">
      <c r="A135" s="13"/>
      <c r="B135" s="15"/>
      <c r="C135" s="14" t="s">
        <v>67</v>
      </c>
      <c r="D135" s="14" t="s">
        <v>73</v>
      </c>
      <c r="E135" s="8" t="s">
        <v>165</v>
      </c>
      <c r="F135" s="9"/>
    </row>
    <row r="136" spans="1:6" ht="12.5" thickBot="1" x14ac:dyDescent="0.35">
      <c r="A136" s="13"/>
      <c r="B136" s="15"/>
      <c r="C136" s="14" t="s">
        <v>67</v>
      </c>
      <c r="D136" s="14" t="s">
        <v>74</v>
      </c>
      <c r="E136" s="8" t="s">
        <v>165</v>
      </c>
      <c r="F136" s="9"/>
    </row>
    <row r="137" spans="1:6" ht="12.5" thickBot="1" x14ac:dyDescent="0.35">
      <c r="A137" s="13"/>
      <c r="B137" s="15"/>
      <c r="C137" s="14" t="s">
        <v>67</v>
      </c>
      <c r="D137" s="14" t="s">
        <v>78</v>
      </c>
      <c r="E137" s="8" t="s">
        <v>165</v>
      </c>
      <c r="F137" s="9"/>
    </row>
    <row r="138" spans="1:6" ht="12.5" thickBot="1" x14ac:dyDescent="0.35">
      <c r="A138" s="13"/>
      <c r="B138" s="15"/>
      <c r="C138" s="14" t="s">
        <v>79</v>
      </c>
      <c r="D138" s="14" t="s">
        <v>79</v>
      </c>
      <c r="E138" s="8" t="s">
        <v>165</v>
      </c>
      <c r="F138" s="9"/>
    </row>
    <row r="139" spans="1:6" ht="12.5" thickBot="1" x14ac:dyDescent="0.35">
      <c r="A139" s="13"/>
      <c r="B139" s="15"/>
      <c r="C139" s="14" t="s">
        <v>80</v>
      </c>
      <c r="D139" s="14" t="s">
        <v>80</v>
      </c>
      <c r="E139" s="8" t="s">
        <v>165</v>
      </c>
      <c r="F139" s="9"/>
    </row>
    <row r="140" spans="1:6" ht="12.5" thickBot="1" x14ac:dyDescent="0.35">
      <c r="A140" s="13"/>
      <c r="B140" s="15"/>
      <c r="C140" s="14" t="s">
        <v>81</v>
      </c>
      <c r="D140" s="14" t="s">
        <v>81</v>
      </c>
      <c r="E140" s="8" t="s">
        <v>165</v>
      </c>
      <c r="F140" s="9"/>
    </row>
    <row r="141" spans="1:6" ht="12.5" thickBot="1" x14ac:dyDescent="0.35">
      <c r="A141" s="13"/>
      <c r="B141" s="15"/>
      <c r="C141" s="14" t="s">
        <v>82</v>
      </c>
      <c r="D141" s="14" t="s">
        <v>82</v>
      </c>
      <c r="E141" s="8" t="s">
        <v>165</v>
      </c>
      <c r="F141" s="9"/>
    </row>
    <row r="142" spans="1:6" ht="15" customHeight="1" thickBot="1" x14ac:dyDescent="0.35">
      <c r="A142" s="125" t="s">
        <v>174</v>
      </c>
      <c r="B142" s="126"/>
      <c r="C142" s="126"/>
      <c r="D142" s="126"/>
      <c r="E142" s="127"/>
      <c r="F142" s="9"/>
    </row>
    <row r="143" spans="1:6" ht="12.5" thickBot="1" x14ac:dyDescent="0.35">
      <c r="A143" s="124" t="s">
        <v>170</v>
      </c>
      <c r="B143" s="124"/>
      <c r="C143" s="124"/>
      <c r="D143" s="124"/>
      <c r="E143" s="124"/>
      <c r="F143" s="124"/>
    </row>
    <row r="144" spans="1:6" ht="12.5" thickBot="1" x14ac:dyDescent="0.35">
      <c r="A144" s="13"/>
      <c r="B144" s="15"/>
      <c r="C144" s="13" t="s">
        <v>1</v>
      </c>
      <c r="D144" s="13" t="s">
        <v>2</v>
      </c>
      <c r="E144" s="8" t="s">
        <v>165</v>
      </c>
      <c r="F144" s="9"/>
    </row>
    <row r="145" spans="1:6" ht="12.5" thickBot="1" x14ac:dyDescent="0.35">
      <c r="A145" s="13"/>
      <c r="B145" s="15"/>
      <c r="C145" s="13" t="s">
        <v>1</v>
      </c>
      <c r="D145" s="13" t="s">
        <v>3</v>
      </c>
      <c r="E145" s="8" t="s">
        <v>165</v>
      </c>
      <c r="F145" s="9"/>
    </row>
    <row r="146" spans="1:6" ht="12.5" thickBot="1" x14ac:dyDescent="0.35">
      <c r="A146" s="13"/>
      <c r="B146" s="15"/>
      <c r="C146" s="13" t="s">
        <v>1</v>
      </c>
      <c r="D146" s="13" t="s">
        <v>4</v>
      </c>
      <c r="E146" s="8" t="s">
        <v>165</v>
      </c>
      <c r="F146" s="9"/>
    </row>
    <row r="147" spans="1:6" ht="12.5" thickBot="1" x14ac:dyDescent="0.35">
      <c r="A147" s="13"/>
      <c r="B147" s="15"/>
      <c r="C147" s="13" t="s">
        <v>1</v>
      </c>
      <c r="D147" s="13" t="s">
        <v>5</v>
      </c>
      <c r="E147" s="8" t="s">
        <v>165</v>
      </c>
      <c r="F147" s="9"/>
    </row>
    <row r="148" spans="1:6" ht="12.5" thickBot="1" x14ac:dyDescent="0.35">
      <c r="A148" s="13"/>
      <c r="B148" s="15"/>
      <c r="C148" s="13" t="s">
        <v>1</v>
      </c>
      <c r="D148" s="13" t="s">
        <v>6</v>
      </c>
      <c r="E148" s="8" t="s">
        <v>165</v>
      </c>
      <c r="F148" s="9"/>
    </row>
    <row r="149" spans="1:6" ht="12.5" thickBot="1" x14ac:dyDescent="0.35">
      <c r="A149" s="13"/>
      <c r="B149" s="15"/>
      <c r="C149" s="13" t="s">
        <v>1</v>
      </c>
      <c r="D149" s="13" t="s">
        <v>7</v>
      </c>
      <c r="E149" s="8" t="s">
        <v>165</v>
      </c>
      <c r="F149" s="9"/>
    </row>
    <row r="150" spans="1:6" ht="12.5" thickBot="1" x14ac:dyDescent="0.35">
      <c r="A150" s="13"/>
      <c r="B150" s="15"/>
      <c r="C150" s="13" t="s">
        <v>1</v>
      </c>
      <c r="D150" s="13" t="s">
        <v>8</v>
      </c>
      <c r="E150" s="8" t="s">
        <v>165</v>
      </c>
      <c r="F150" s="9"/>
    </row>
    <row r="151" spans="1:6" ht="12.5" thickBot="1" x14ac:dyDescent="0.35">
      <c r="A151" s="13"/>
      <c r="B151" s="15"/>
      <c r="C151" s="13" t="s">
        <v>1</v>
      </c>
      <c r="D151" s="13" t="s">
        <v>9</v>
      </c>
      <c r="E151" s="8" t="s">
        <v>165</v>
      </c>
      <c r="F151" s="9"/>
    </row>
    <row r="152" spans="1:6" ht="12.5" thickBot="1" x14ac:dyDescent="0.35">
      <c r="A152" s="13"/>
      <c r="B152" s="15"/>
      <c r="C152" s="13" t="s">
        <v>1</v>
      </c>
      <c r="D152" s="13" t="s">
        <v>10</v>
      </c>
      <c r="E152" s="8" t="s">
        <v>165</v>
      </c>
      <c r="F152" s="9"/>
    </row>
    <row r="153" spans="1:6" ht="12.5" thickBot="1" x14ac:dyDescent="0.35">
      <c r="A153" s="13"/>
      <c r="B153" s="15"/>
      <c r="C153" s="13" t="s">
        <v>1</v>
      </c>
      <c r="D153" s="13" t="s">
        <v>11</v>
      </c>
      <c r="E153" s="8" t="s">
        <v>165</v>
      </c>
      <c r="F153" s="9"/>
    </row>
    <row r="154" spans="1:6" ht="12.5" thickBot="1" x14ac:dyDescent="0.35">
      <c r="A154" s="13"/>
      <c r="B154" s="15"/>
      <c r="C154" s="13" t="s">
        <v>1</v>
      </c>
      <c r="D154" s="13" t="s">
        <v>12</v>
      </c>
      <c r="E154" s="8" t="s">
        <v>165</v>
      </c>
      <c r="F154" s="9"/>
    </row>
    <row r="155" spans="1:6" ht="12.5" thickBot="1" x14ac:dyDescent="0.35">
      <c r="A155" s="13"/>
      <c r="B155" s="15"/>
      <c r="C155" s="13" t="s">
        <v>1</v>
      </c>
      <c r="D155" s="13" t="s">
        <v>13</v>
      </c>
      <c r="E155" s="8" t="s">
        <v>165</v>
      </c>
      <c r="F155" s="9"/>
    </row>
    <row r="156" spans="1:6" ht="12.5" thickBot="1" x14ac:dyDescent="0.35">
      <c r="A156" s="13"/>
      <c r="B156" s="15"/>
      <c r="C156" s="13" t="s">
        <v>1</v>
      </c>
      <c r="D156" s="13" t="s">
        <v>14</v>
      </c>
      <c r="E156" s="8" t="s">
        <v>165</v>
      </c>
      <c r="F156" s="9"/>
    </row>
    <row r="157" spans="1:6" ht="12.5" thickBot="1" x14ac:dyDescent="0.35">
      <c r="A157" s="13"/>
      <c r="B157" s="15"/>
      <c r="C157" s="13" t="s">
        <v>1</v>
      </c>
      <c r="D157" s="13" t="s">
        <v>15</v>
      </c>
      <c r="E157" s="8" t="s">
        <v>165</v>
      </c>
      <c r="F157" s="9"/>
    </row>
    <row r="158" spans="1:6" ht="12.5" thickBot="1" x14ac:dyDescent="0.35">
      <c r="A158" s="13"/>
      <c r="B158" s="15"/>
      <c r="C158" s="13" t="s">
        <v>1</v>
      </c>
      <c r="D158" s="13" t="s">
        <v>16</v>
      </c>
      <c r="E158" s="8" t="s">
        <v>165</v>
      </c>
      <c r="F158" s="9"/>
    </row>
    <row r="159" spans="1:6" ht="12.5" thickBot="1" x14ac:dyDescent="0.35">
      <c r="A159" s="13"/>
      <c r="B159" s="15"/>
      <c r="C159" s="13" t="s">
        <v>1</v>
      </c>
      <c r="D159" s="13" t="s">
        <v>17</v>
      </c>
      <c r="E159" s="8" t="s">
        <v>165</v>
      </c>
      <c r="F159" s="9"/>
    </row>
    <row r="160" spans="1:6" ht="12.5" thickBot="1" x14ac:dyDescent="0.35">
      <c r="A160" s="13"/>
      <c r="B160" s="15"/>
      <c r="C160" s="13" t="s">
        <v>1</v>
      </c>
      <c r="D160" s="13" t="s">
        <v>18</v>
      </c>
      <c r="E160" s="8" t="s">
        <v>165</v>
      </c>
      <c r="F160" s="9"/>
    </row>
    <row r="161" spans="1:6" ht="12.5" thickBot="1" x14ac:dyDescent="0.35">
      <c r="A161" s="13"/>
      <c r="B161" s="15"/>
      <c r="C161" s="13" t="s">
        <v>1</v>
      </c>
      <c r="D161" s="13" t="s">
        <v>19</v>
      </c>
      <c r="E161" s="8" t="s">
        <v>165</v>
      </c>
      <c r="F161" s="9"/>
    </row>
    <row r="162" spans="1:6" ht="12.5" thickBot="1" x14ac:dyDescent="0.35">
      <c r="A162" s="13"/>
      <c r="B162" s="15"/>
      <c r="C162" s="13" t="s">
        <v>1</v>
      </c>
      <c r="D162" s="13" t="s">
        <v>20</v>
      </c>
      <c r="E162" s="8" t="s">
        <v>165</v>
      </c>
      <c r="F162" s="9"/>
    </row>
    <row r="163" spans="1:6" ht="12.5" thickBot="1" x14ac:dyDescent="0.35">
      <c r="A163" s="13"/>
      <c r="B163" s="15"/>
      <c r="C163" s="13" t="s">
        <v>1</v>
      </c>
      <c r="D163" s="13" t="s">
        <v>21</v>
      </c>
      <c r="E163" s="8" t="s">
        <v>165</v>
      </c>
      <c r="F163" s="9"/>
    </row>
    <row r="164" spans="1:6" ht="12.5" thickBot="1" x14ac:dyDescent="0.35">
      <c r="A164" s="13"/>
      <c r="B164" s="15"/>
      <c r="C164" s="13" t="s">
        <v>1</v>
      </c>
      <c r="D164" s="13" t="s">
        <v>22</v>
      </c>
      <c r="E164" s="8" t="s">
        <v>165</v>
      </c>
      <c r="F164" s="9"/>
    </row>
    <row r="165" spans="1:6" ht="12.5" thickBot="1" x14ac:dyDescent="0.35">
      <c r="A165" s="13"/>
      <c r="B165" s="15"/>
      <c r="C165" s="13" t="s">
        <v>1</v>
      </c>
      <c r="D165" s="13" t="s">
        <v>23</v>
      </c>
      <c r="E165" s="8" t="s">
        <v>165</v>
      </c>
      <c r="F165" s="9"/>
    </row>
    <row r="166" spans="1:6" ht="12.5" thickBot="1" x14ac:dyDescent="0.35">
      <c r="A166" s="13"/>
      <c r="B166" s="15"/>
      <c r="C166" s="13" t="s">
        <v>1</v>
      </c>
      <c r="D166" s="13" t="s">
        <v>24</v>
      </c>
      <c r="E166" s="8" t="s">
        <v>165</v>
      </c>
      <c r="F166" s="9"/>
    </row>
    <row r="167" spans="1:6" ht="12.5" thickBot="1" x14ac:dyDescent="0.35">
      <c r="A167" s="13"/>
      <c r="B167" s="15"/>
      <c r="C167" s="13" t="s">
        <v>1</v>
      </c>
      <c r="D167" s="13" t="s">
        <v>25</v>
      </c>
      <c r="E167" s="8" t="s">
        <v>165</v>
      </c>
      <c r="F167" s="9"/>
    </row>
    <row r="168" spans="1:6" ht="12.5" thickBot="1" x14ac:dyDescent="0.35">
      <c r="A168" s="13"/>
      <c r="B168" s="15"/>
      <c r="C168" s="13" t="s">
        <v>1</v>
      </c>
      <c r="D168" s="13" t="s">
        <v>26</v>
      </c>
      <c r="E168" s="8" t="s">
        <v>165</v>
      </c>
      <c r="F168" s="9"/>
    </row>
    <row r="169" spans="1:6" ht="12.5" thickBot="1" x14ac:dyDescent="0.35">
      <c r="A169" s="13"/>
      <c r="B169" s="15"/>
      <c r="C169" s="13" t="s">
        <v>1</v>
      </c>
      <c r="D169" s="13" t="s">
        <v>27</v>
      </c>
      <c r="E169" s="8" t="s">
        <v>165</v>
      </c>
      <c r="F169" s="9"/>
    </row>
    <row r="170" spans="1:6" ht="12.5" thickBot="1" x14ac:dyDescent="0.35">
      <c r="A170" s="13"/>
      <c r="B170" s="15"/>
      <c r="C170" s="13" t="s">
        <v>1</v>
      </c>
      <c r="D170" s="13" t="s">
        <v>28</v>
      </c>
      <c r="E170" s="8" t="s">
        <v>165</v>
      </c>
      <c r="F170" s="9"/>
    </row>
    <row r="171" spans="1:6" ht="12.5" thickBot="1" x14ac:dyDescent="0.35">
      <c r="A171" s="13"/>
      <c r="B171" s="15"/>
      <c r="C171" s="13" t="s">
        <v>1</v>
      </c>
      <c r="D171" s="13" t="s">
        <v>29</v>
      </c>
      <c r="E171" s="8" t="s">
        <v>165</v>
      </c>
      <c r="F171" s="9"/>
    </row>
    <row r="172" spans="1:6" ht="12.5" thickBot="1" x14ac:dyDescent="0.35">
      <c r="A172" s="13"/>
      <c r="B172" s="15"/>
      <c r="C172" s="13" t="s">
        <v>1</v>
      </c>
      <c r="D172" s="13" t="s">
        <v>30</v>
      </c>
      <c r="E172" s="8" t="s">
        <v>165</v>
      </c>
      <c r="F172" s="9"/>
    </row>
    <row r="173" spans="1:6" ht="12.5" thickBot="1" x14ac:dyDescent="0.35">
      <c r="A173" s="13"/>
      <c r="B173" s="15"/>
      <c r="C173" s="13" t="s">
        <v>1</v>
      </c>
      <c r="D173" s="13" t="s">
        <v>31</v>
      </c>
      <c r="E173" s="8" t="s">
        <v>165</v>
      </c>
      <c r="F173" s="9"/>
    </row>
    <row r="174" spans="1:6" ht="12.5" thickBot="1" x14ac:dyDescent="0.35">
      <c r="A174" s="13"/>
      <c r="B174" s="15"/>
      <c r="C174" s="13" t="s">
        <v>1</v>
      </c>
      <c r="D174" s="13" t="s">
        <v>32</v>
      </c>
      <c r="E174" s="8" t="s">
        <v>165</v>
      </c>
      <c r="F174" s="9"/>
    </row>
    <row r="175" spans="1:6" ht="12.5" thickBot="1" x14ac:dyDescent="0.35">
      <c r="A175" s="13"/>
      <c r="B175" s="15"/>
      <c r="C175" s="13" t="s">
        <v>1</v>
      </c>
      <c r="D175" s="13" t="s">
        <v>33</v>
      </c>
      <c r="E175" s="8" t="s">
        <v>165</v>
      </c>
      <c r="F175" s="9"/>
    </row>
    <row r="176" spans="1:6" ht="12.5" thickBot="1" x14ac:dyDescent="0.35">
      <c r="A176" s="13"/>
      <c r="B176" s="15"/>
      <c r="C176" s="13" t="s">
        <v>1</v>
      </c>
      <c r="D176" s="13" t="s">
        <v>34</v>
      </c>
      <c r="E176" s="8" t="s">
        <v>165</v>
      </c>
      <c r="F176" s="9"/>
    </row>
    <row r="177" spans="1:6" ht="12.5" thickBot="1" x14ac:dyDescent="0.35">
      <c r="A177" s="13"/>
      <c r="B177" s="15"/>
      <c r="C177" s="13" t="s">
        <v>1</v>
      </c>
      <c r="D177" s="13" t="s">
        <v>35</v>
      </c>
      <c r="E177" s="8" t="s">
        <v>165</v>
      </c>
      <c r="F177" s="9"/>
    </row>
    <row r="178" spans="1:6" ht="12.5" thickBot="1" x14ac:dyDescent="0.35">
      <c r="A178" s="13"/>
      <c r="B178" s="15"/>
      <c r="C178" s="13" t="s">
        <v>1</v>
      </c>
      <c r="D178" s="13" t="s">
        <v>36</v>
      </c>
      <c r="E178" s="8" t="s">
        <v>165</v>
      </c>
      <c r="F178" s="9"/>
    </row>
    <row r="179" spans="1:6" ht="12.5" thickBot="1" x14ac:dyDescent="0.35">
      <c r="A179" s="13"/>
      <c r="B179" s="15"/>
      <c r="C179" s="13" t="s">
        <v>1</v>
      </c>
      <c r="D179" s="13" t="s">
        <v>37</v>
      </c>
      <c r="E179" s="8" t="s">
        <v>165</v>
      </c>
      <c r="F179" s="9"/>
    </row>
    <row r="180" spans="1:6" ht="12.5" thickBot="1" x14ac:dyDescent="0.35">
      <c r="A180" s="13"/>
      <c r="B180" s="15"/>
      <c r="C180" s="13" t="s">
        <v>1</v>
      </c>
      <c r="D180" s="13" t="s">
        <v>38</v>
      </c>
      <c r="E180" s="8" t="s">
        <v>165</v>
      </c>
      <c r="F180" s="9"/>
    </row>
    <row r="181" spans="1:6" ht="12.5" thickBot="1" x14ac:dyDescent="0.35">
      <c r="A181" s="13"/>
      <c r="B181" s="15"/>
      <c r="C181" s="13" t="s">
        <v>1</v>
      </c>
      <c r="D181" s="13" t="s">
        <v>40</v>
      </c>
      <c r="E181" s="8" t="s">
        <v>165</v>
      </c>
      <c r="F181" s="9"/>
    </row>
    <row r="182" spans="1:6" ht="12.5" thickBot="1" x14ac:dyDescent="0.35">
      <c r="A182" s="13"/>
      <c r="B182" s="15"/>
      <c r="C182" s="13" t="s">
        <v>1</v>
      </c>
      <c r="D182" s="13" t="s">
        <v>41</v>
      </c>
      <c r="E182" s="8" t="s">
        <v>165</v>
      </c>
      <c r="F182" s="9"/>
    </row>
    <row r="183" spans="1:6" ht="12.5" thickBot="1" x14ac:dyDescent="0.35">
      <c r="A183" s="13"/>
      <c r="B183" s="15"/>
      <c r="C183" s="13" t="s">
        <v>1</v>
      </c>
      <c r="D183" s="13" t="s">
        <v>42</v>
      </c>
      <c r="E183" s="8" t="s">
        <v>165</v>
      </c>
      <c r="F183" s="9"/>
    </row>
    <row r="184" spans="1:6" ht="12.5" thickBot="1" x14ac:dyDescent="0.35">
      <c r="A184" s="13"/>
      <c r="B184" s="15"/>
      <c r="C184" s="13" t="s">
        <v>1</v>
      </c>
      <c r="D184" s="13" t="s">
        <v>43</v>
      </c>
      <c r="E184" s="8" t="s">
        <v>165</v>
      </c>
      <c r="F184" s="9"/>
    </row>
    <row r="185" spans="1:6" ht="12.5" thickBot="1" x14ac:dyDescent="0.35">
      <c r="A185" s="13"/>
      <c r="B185" s="15"/>
      <c r="C185" s="13" t="s">
        <v>1</v>
      </c>
      <c r="D185" s="13" t="s">
        <v>44</v>
      </c>
      <c r="E185" s="8" t="s">
        <v>165</v>
      </c>
      <c r="F185" s="9"/>
    </row>
    <row r="186" spans="1:6" ht="12.5" thickBot="1" x14ac:dyDescent="0.35">
      <c r="A186" s="13"/>
      <c r="B186" s="15"/>
      <c r="C186" s="13" t="s">
        <v>1</v>
      </c>
      <c r="D186" s="13" t="s">
        <v>45</v>
      </c>
      <c r="E186" s="8" t="s">
        <v>165</v>
      </c>
      <c r="F186" s="9"/>
    </row>
    <row r="187" spans="1:6" ht="12.5" thickBot="1" x14ac:dyDescent="0.35">
      <c r="A187" s="13"/>
      <c r="B187" s="15"/>
      <c r="C187" s="13" t="s">
        <v>1</v>
      </c>
      <c r="D187" s="13" t="s">
        <v>46</v>
      </c>
      <c r="E187" s="8" t="s">
        <v>165</v>
      </c>
      <c r="F187" s="9"/>
    </row>
    <row r="188" spans="1:6" ht="12.5" thickBot="1" x14ac:dyDescent="0.35">
      <c r="A188" s="13"/>
      <c r="B188" s="15"/>
      <c r="C188" s="13" t="s">
        <v>1</v>
      </c>
      <c r="D188" s="13" t="s">
        <v>47</v>
      </c>
      <c r="E188" s="8" t="s">
        <v>165</v>
      </c>
      <c r="F188" s="9"/>
    </row>
    <row r="189" spans="1:6" ht="12.5" thickBot="1" x14ac:dyDescent="0.35">
      <c r="A189" s="13"/>
      <c r="B189" s="15"/>
      <c r="C189" s="14" t="s">
        <v>48</v>
      </c>
      <c r="D189" s="14" t="s">
        <v>49</v>
      </c>
      <c r="E189" s="8" t="s">
        <v>165</v>
      </c>
      <c r="F189" s="9"/>
    </row>
    <row r="190" spans="1:6" ht="12.5" thickBot="1" x14ac:dyDescent="0.35">
      <c r="A190" s="13"/>
      <c r="B190" s="15"/>
      <c r="C190" s="14" t="s">
        <v>48</v>
      </c>
      <c r="D190" s="14" t="s">
        <v>50</v>
      </c>
      <c r="E190" s="8" t="s">
        <v>165</v>
      </c>
      <c r="F190" s="9"/>
    </row>
    <row r="191" spans="1:6" ht="12.5" thickBot="1" x14ac:dyDescent="0.35">
      <c r="A191" s="13"/>
      <c r="B191" s="15"/>
      <c r="C191" s="14" t="s">
        <v>48</v>
      </c>
      <c r="D191" s="14" t="s">
        <v>51</v>
      </c>
      <c r="E191" s="8" t="s">
        <v>165</v>
      </c>
      <c r="F191" s="9"/>
    </row>
    <row r="192" spans="1:6" ht="12.5" thickBot="1" x14ac:dyDescent="0.35">
      <c r="A192" s="13"/>
      <c r="B192" s="15"/>
      <c r="C192" s="14" t="s">
        <v>48</v>
      </c>
      <c r="D192" s="14" t="s">
        <v>52</v>
      </c>
      <c r="E192" s="8" t="s">
        <v>165</v>
      </c>
      <c r="F192" s="9"/>
    </row>
    <row r="193" spans="1:6" ht="12.5" thickBot="1" x14ac:dyDescent="0.35">
      <c r="A193" s="13"/>
      <c r="B193" s="15"/>
      <c r="C193" s="14" t="s">
        <v>48</v>
      </c>
      <c r="D193" s="14" t="s">
        <v>53</v>
      </c>
      <c r="E193" s="8" t="s">
        <v>165</v>
      </c>
      <c r="F193" s="9"/>
    </row>
    <row r="194" spans="1:6" ht="12.5" thickBot="1" x14ac:dyDescent="0.35">
      <c r="A194" s="13"/>
      <c r="B194" s="15"/>
      <c r="C194" s="14" t="s">
        <v>48</v>
      </c>
      <c r="D194" s="14" t="s">
        <v>54</v>
      </c>
      <c r="E194" s="8" t="s">
        <v>165</v>
      </c>
      <c r="F194" s="9"/>
    </row>
    <row r="195" spans="1:6" ht="12.5" thickBot="1" x14ac:dyDescent="0.35">
      <c r="A195" s="13"/>
      <c r="B195" s="15"/>
      <c r="C195" s="14" t="s">
        <v>48</v>
      </c>
      <c r="D195" s="14" t="s">
        <v>55</v>
      </c>
      <c r="E195" s="8" t="s">
        <v>165</v>
      </c>
      <c r="F195" s="9"/>
    </row>
    <row r="196" spans="1:6" ht="12.5" thickBot="1" x14ac:dyDescent="0.35">
      <c r="A196" s="13"/>
      <c r="B196" s="15"/>
      <c r="C196" s="14" t="s">
        <v>48</v>
      </c>
      <c r="D196" s="14" t="s">
        <v>56</v>
      </c>
      <c r="E196" s="8" t="s">
        <v>165</v>
      </c>
      <c r="F196" s="9"/>
    </row>
    <row r="197" spans="1:6" ht="12.5" thickBot="1" x14ac:dyDescent="0.35">
      <c r="A197" s="13"/>
      <c r="B197" s="15"/>
      <c r="C197" s="14" t="s">
        <v>48</v>
      </c>
      <c r="D197" s="14" t="s">
        <v>57</v>
      </c>
      <c r="E197" s="8" t="s">
        <v>165</v>
      </c>
      <c r="F197" s="9"/>
    </row>
    <row r="198" spans="1:6" ht="12.5" thickBot="1" x14ac:dyDescent="0.35">
      <c r="A198" s="13"/>
      <c r="B198" s="15"/>
      <c r="C198" s="14" t="s">
        <v>48</v>
      </c>
      <c r="D198" s="14" t="s">
        <v>58</v>
      </c>
      <c r="E198" s="8" t="s">
        <v>165</v>
      </c>
      <c r="F198" s="9"/>
    </row>
    <row r="199" spans="1:6" ht="12.5" thickBot="1" x14ac:dyDescent="0.35">
      <c r="A199" s="13"/>
      <c r="B199" s="15"/>
      <c r="C199" s="14" t="s">
        <v>48</v>
      </c>
      <c r="D199" s="14" t="s">
        <v>43</v>
      </c>
      <c r="E199" s="8" t="s">
        <v>165</v>
      </c>
      <c r="F199" s="9"/>
    </row>
    <row r="200" spans="1:6" ht="12.5" thickBot="1" x14ac:dyDescent="0.35">
      <c r="A200" s="13"/>
      <c r="B200" s="15"/>
      <c r="C200" s="14" t="s">
        <v>59</v>
      </c>
      <c r="D200" s="14" t="s">
        <v>49</v>
      </c>
      <c r="E200" s="8" t="s">
        <v>165</v>
      </c>
      <c r="F200" s="9"/>
    </row>
    <row r="201" spans="1:6" ht="12.5" thickBot="1" x14ac:dyDescent="0.35">
      <c r="A201" s="13"/>
      <c r="B201" s="15"/>
      <c r="C201" s="14" t="s">
        <v>59</v>
      </c>
      <c r="D201" s="14" t="s">
        <v>60</v>
      </c>
      <c r="E201" s="8" t="s">
        <v>165</v>
      </c>
      <c r="F201" s="9"/>
    </row>
    <row r="202" spans="1:6" ht="12.5" thickBot="1" x14ac:dyDescent="0.35">
      <c r="A202" s="13"/>
      <c r="B202" s="15"/>
      <c r="C202" s="14" t="s">
        <v>59</v>
      </c>
      <c r="D202" s="14" t="s">
        <v>61</v>
      </c>
      <c r="E202" s="8" t="s">
        <v>165</v>
      </c>
      <c r="F202" s="9"/>
    </row>
    <row r="203" spans="1:6" ht="12.5" thickBot="1" x14ac:dyDescent="0.35">
      <c r="A203" s="13"/>
      <c r="B203" s="15"/>
      <c r="C203" s="14" t="s">
        <v>59</v>
      </c>
      <c r="D203" s="14" t="s">
        <v>62</v>
      </c>
      <c r="E203" s="8" t="s">
        <v>165</v>
      </c>
      <c r="F203" s="9"/>
    </row>
    <row r="204" spans="1:6" ht="12.5" thickBot="1" x14ac:dyDescent="0.35">
      <c r="A204" s="13"/>
      <c r="B204" s="15"/>
      <c r="C204" s="14" t="s">
        <v>63</v>
      </c>
      <c r="D204" s="14" t="s">
        <v>63</v>
      </c>
      <c r="E204" s="8" t="s">
        <v>165</v>
      </c>
      <c r="F204" s="9"/>
    </row>
    <row r="205" spans="1:6" ht="12.5" thickBot="1" x14ac:dyDescent="0.35">
      <c r="A205" s="13"/>
      <c r="B205" s="15"/>
      <c r="C205" s="14" t="s">
        <v>66</v>
      </c>
      <c r="D205" s="14" t="s">
        <v>66</v>
      </c>
      <c r="E205" s="8" t="s">
        <v>165</v>
      </c>
      <c r="F205" s="9"/>
    </row>
    <row r="206" spans="1:6" ht="12.5" thickBot="1" x14ac:dyDescent="0.35">
      <c r="A206" s="13"/>
      <c r="B206" s="15"/>
      <c r="C206" s="14" t="s">
        <v>67</v>
      </c>
      <c r="D206" s="14" t="s">
        <v>68</v>
      </c>
      <c r="E206" s="8" t="s">
        <v>165</v>
      </c>
      <c r="F206" s="9"/>
    </row>
    <row r="207" spans="1:6" ht="12.5" thickBot="1" x14ac:dyDescent="0.35">
      <c r="A207" s="13"/>
      <c r="B207" s="15"/>
      <c r="C207" s="14" t="s">
        <v>67</v>
      </c>
      <c r="D207" s="14" t="s">
        <v>70</v>
      </c>
      <c r="E207" s="8" t="s">
        <v>165</v>
      </c>
      <c r="F207" s="9"/>
    </row>
    <row r="208" spans="1:6" ht="12.5" thickBot="1" x14ac:dyDescent="0.35">
      <c r="A208" s="13"/>
      <c r="B208" s="15"/>
      <c r="C208" s="14" t="s">
        <v>67</v>
      </c>
      <c r="D208" s="14" t="s">
        <v>71</v>
      </c>
      <c r="E208" s="8" t="s">
        <v>165</v>
      </c>
      <c r="F208" s="9"/>
    </row>
    <row r="209" spans="1:6" ht="12.5" thickBot="1" x14ac:dyDescent="0.35">
      <c r="A209" s="13"/>
      <c r="B209" s="15"/>
      <c r="C209" s="14" t="s">
        <v>67</v>
      </c>
      <c r="D209" s="14" t="s">
        <v>73</v>
      </c>
      <c r="E209" s="8" t="s">
        <v>165</v>
      </c>
      <c r="F209" s="9"/>
    </row>
    <row r="210" spans="1:6" ht="12.5" thickBot="1" x14ac:dyDescent="0.35">
      <c r="A210" s="13"/>
      <c r="B210" s="15"/>
      <c r="C210" s="14" t="s">
        <v>67</v>
      </c>
      <c r="D210" s="14" t="s">
        <v>74</v>
      </c>
      <c r="E210" s="8" t="s">
        <v>165</v>
      </c>
      <c r="F210" s="9"/>
    </row>
    <row r="211" spans="1:6" ht="12.5" thickBot="1" x14ac:dyDescent="0.35">
      <c r="A211" s="13"/>
      <c r="B211" s="15"/>
      <c r="C211" s="14" t="s">
        <v>67</v>
      </c>
      <c r="D211" s="14" t="s">
        <v>75</v>
      </c>
      <c r="E211" s="8" t="s">
        <v>165</v>
      </c>
      <c r="F211" s="9"/>
    </row>
    <row r="212" spans="1:6" ht="12.5" thickBot="1" x14ac:dyDescent="0.35">
      <c r="A212" s="13"/>
      <c r="B212" s="15"/>
      <c r="C212" s="14" t="s">
        <v>67</v>
      </c>
      <c r="D212" s="14" t="s">
        <v>76</v>
      </c>
      <c r="E212" s="8" t="s">
        <v>165</v>
      </c>
      <c r="F212" s="9"/>
    </row>
    <row r="213" spans="1:6" ht="12.5" thickBot="1" x14ac:dyDescent="0.35">
      <c r="A213" s="13"/>
      <c r="B213" s="15"/>
      <c r="C213" s="14" t="s">
        <v>67</v>
      </c>
      <c r="D213" s="14" t="s">
        <v>77</v>
      </c>
      <c r="E213" s="8" t="s">
        <v>165</v>
      </c>
      <c r="F213" s="9"/>
    </row>
    <row r="214" spans="1:6" ht="12.5" thickBot="1" x14ac:dyDescent="0.35">
      <c r="A214" s="13"/>
      <c r="B214" s="15"/>
      <c r="C214" s="14" t="s">
        <v>67</v>
      </c>
      <c r="D214" s="14" t="s">
        <v>78</v>
      </c>
      <c r="E214" s="8" t="s">
        <v>165</v>
      </c>
      <c r="F214" s="9"/>
    </row>
    <row r="215" spans="1:6" ht="12.5" thickBot="1" x14ac:dyDescent="0.35">
      <c r="A215" s="13"/>
      <c r="B215" s="15"/>
      <c r="C215" s="14" t="s">
        <v>79</v>
      </c>
      <c r="D215" s="14" t="s">
        <v>79</v>
      </c>
      <c r="E215" s="8" t="s">
        <v>165</v>
      </c>
      <c r="F215" s="9"/>
    </row>
    <row r="216" spans="1:6" ht="12.5" thickBot="1" x14ac:dyDescent="0.35">
      <c r="A216" s="13"/>
      <c r="B216" s="15"/>
      <c r="C216" s="14" t="s">
        <v>80</v>
      </c>
      <c r="D216" s="14" t="s">
        <v>80</v>
      </c>
      <c r="E216" s="8" t="s">
        <v>165</v>
      </c>
      <c r="F216" s="9"/>
    </row>
    <row r="217" spans="1:6" ht="12.5" thickBot="1" x14ac:dyDescent="0.35">
      <c r="A217" s="13"/>
      <c r="B217" s="15"/>
      <c r="C217" s="14" t="s">
        <v>81</v>
      </c>
      <c r="D217" s="14" t="s">
        <v>81</v>
      </c>
      <c r="E217" s="8" t="s">
        <v>165</v>
      </c>
      <c r="F217" s="9"/>
    </row>
    <row r="218" spans="1:6" ht="12.5" thickBot="1" x14ac:dyDescent="0.35">
      <c r="A218" s="125" t="s">
        <v>175</v>
      </c>
      <c r="B218" s="126"/>
      <c r="C218" s="126"/>
      <c r="D218" s="126"/>
      <c r="E218" s="127"/>
      <c r="F218" s="9"/>
    </row>
    <row r="219" spans="1:6" ht="12.5" thickBot="1" x14ac:dyDescent="0.35">
      <c r="A219" s="124" t="s">
        <v>171</v>
      </c>
      <c r="B219" s="124"/>
      <c r="C219" s="124"/>
      <c r="D219" s="124"/>
      <c r="E219" s="124"/>
      <c r="F219" s="124"/>
    </row>
    <row r="220" spans="1:6" ht="12.5" thickBot="1" x14ac:dyDescent="0.35">
      <c r="A220" s="13"/>
      <c r="B220" s="15"/>
      <c r="C220" s="13" t="s">
        <v>1</v>
      </c>
      <c r="D220" s="13" t="s">
        <v>2</v>
      </c>
      <c r="E220" s="8" t="s">
        <v>165</v>
      </c>
      <c r="F220" s="9"/>
    </row>
    <row r="221" spans="1:6" ht="12.5" thickBot="1" x14ac:dyDescent="0.35">
      <c r="A221" s="13"/>
      <c r="B221" s="15"/>
      <c r="C221" s="13" t="s">
        <v>1</v>
      </c>
      <c r="D221" s="13" t="s">
        <v>3</v>
      </c>
      <c r="E221" s="8" t="s">
        <v>165</v>
      </c>
      <c r="F221" s="9"/>
    </row>
    <row r="222" spans="1:6" ht="12.5" thickBot="1" x14ac:dyDescent="0.35">
      <c r="A222" s="13"/>
      <c r="B222" s="15"/>
      <c r="C222" s="13" t="s">
        <v>1</v>
      </c>
      <c r="D222" s="13" t="s">
        <v>4</v>
      </c>
      <c r="E222" s="8" t="s">
        <v>165</v>
      </c>
      <c r="F222" s="9"/>
    </row>
    <row r="223" spans="1:6" ht="12.5" thickBot="1" x14ac:dyDescent="0.35">
      <c r="A223" s="13"/>
      <c r="B223" s="15"/>
      <c r="C223" s="13" t="s">
        <v>1</v>
      </c>
      <c r="D223" s="13" t="s">
        <v>5</v>
      </c>
      <c r="E223" s="8" t="s">
        <v>165</v>
      </c>
      <c r="F223" s="9"/>
    </row>
    <row r="224" spans="1:6" ht="12.5" thickBot="1" x14ac:dyDescent="0.35">
      <c r="A224" s="13"/>
      <c r="B224" s="15"/>
      <c r="C224" s="13" t="s">
        <v>1</v>
      </c>
      <c r="D224" s="13" t="s">
        <v>6</v>
      </c>
      <c r="E224" s="8" t="s">
        <v>165</v>
      </c>
      <c r="F224" s="9"/>
    </row>
    <row r="225" spans="1:6" ht="12.5" thickBot="1" x14ac:dyDescent="0.35">
      <c r="A225" s="13"/>
      <c r="B225" s="15"/>
      <c r="C225" s="13" t="s">
        <v>1</v>
      </c>
      <c r="D225" s="13" t="s">
        <v>7</v>
      </c>
      <c r="E225" s="8" t="s">
        <v>165</v>
      </c>
      <c r="F225" s="9"/>
    </row>
    <row r="226" spans="1:6" ht="12.5" thickBot="1" x14ac:dyDescent="0.35">
      <c r="A226" s="13"/>
      <c r="B226" s="15"/>
      <c r="C226" s="13" t="s">
        <v>1</v>
      </c>
      <c r="D226" s="13" t="s">
        <v>8</v>
      </c>
      <c r="E226" s="8" t="s">
        <v>165</v>
      </c>
      <c r="F226" s="9"/>
    </row>
    <row r="227" spans="1:6" ht="12.5" thickBot="1" x14ac:dyDescent="0.35">
      <c r="A227" s="13"/>
      <c r="B227" s="15"/>
      <c r="C227" s="13" t="s">
        <v>1</v>
      </c>
      <c r="D227" s="13" t="s">
        <v>9</v>
      </c>
      <c r="E227" s="8" t="s">
        <v>165</v>
      </c>
      <c r="F227" s="9"/>
    </row>
    <row r="228" spans="1:6" ht="12.5" thickBot="1" x14ac:dyDescent="0.35">
      <c r="A228" s="13"/>
      <c r="B228" s="15"/>
      <c r="C228" s="13" t="s">
        <v>1</v>
      </c>
      <c r="D228" s="13" t="s">
        <v>10</v>
      </c>
      <c r="E228" s="8" t="s">
        <v>165</v>
      </c>
      <c r="F228" s="9"/>
    </row>
    <row r="229" spans="1:6" ht="12.5" thickBot="1" x14ac:dyDescent="0.35">
      <c r="A229" s="13"/>
      <c r="B229" s="15"/>
      <c r="C229" s="13" t="s">
        <v>1</v>
      </c>
      <c r="D229" s="13" t="s">
        <v>11</v>
      </c>
      <c r="E229" s="8" t="s">
        <v>165</v>
      </c>
      <c r="F229" s="9"/>
    </row>
    <row r="230" spans="1:6" ht="12.5" thickBot="1" x14ac:dyDescent="0.35">
      <c r="A230" s="13"/>
      <c r="B230" s="15"/>
      <c r="C230" s="13" t="s">
        <v>1</v>
      </c>
      <c r="D230" s="13" t="s">
        <v>12</v>
      </c>
      <c r="E230" s="8" t="s">
        <v>165</v>
      </c>
      <c r="F230" s="9"/>
    </row>
    <row r="231" spans="1:6" ht="12.5" thickBot="1" x14ac:dyDescent="0.35">
      <c r="A231" s="13"/>
      <c r="B231" s="15"/>
      <c r="C231" s="13" t="s">
        <v>1</v>
      </c>
      <c r="D231" s="13" t="s">
        <v>13</v>
      </c>
      <c r="E231" s="8" t="s">
        <v>165</v>
      </c>
      <c r="F231" s="9"/>
    </row>
    <row r="232" spans="1:6" ht="12.5" thickBot="1" x14ac:dyDescent="0.35">
      <c r="A232" s="13"/>
      <c r="B232" s="15"/>
      <c r="C232" s="13" t="s">
        <v>1</v>
      </c>
      <c r="D232" s="13" t="s">
        <v>14</v>
      </c>
      <c r="E232" s="8" t="s">
        <v>165</v>
      </c>
      <c r="F232" s="9"/>
    </row>
    <row r="233" spans="1:6" ht="12.5" thickBot="1" x14ac:dyDescent="0.35">
      <c r="A233" s="13"/>
      <c r="B233" s="15"/>
      <c r="C233" s="13" t="s">
        <v>1</v>
      </c>
      <c r="D233" s="13" t="s">
        <v>15</v>
      </c>
      <c r="E233" s="8" t="s">
        <v>165</v>
      </c>
      <c r="F233" s="9"/>
    </row>
    <row r="234" spans="1:6" ht="12.5" thickBot="1" x14ac:dyDescent="0.35">
      <c r="A234" s="13"/>
      <c r="B234" s="15"/>
      <c r="C234" s="13" t="s">
        <v>1</v>
      </c>
      <c r="D234" s="13" t="s">
        <v>16</v>
      </c>
      <c r="E234" s="8" t="s">
        <v>165</v>
      </c>
      <c r="F234" s="9"/>
    </row>
    <row r="235" spans="1:6" ht="12.5" thickBot="1" x14ac:dyDescent="0.35">
      <c r="A235" s="13"/>
      <c r="B235" s="15"/>
      <c r="C235" s="13" t="s">
        <v>1</v>
      </c>
      <c r="D235" s="13" t="s">
        <v>17</v>
      </c>
      <c r="E235" s="8" t="s">
        <v>165</v>
      </c>
      <c r="F235" s="9"/>
    </row>
    <row r="236" spans="1:6" ht="12.5" thickBot="1" x14ac:dyDescent="0.35">
      <c r="A236" s="13"/>
      <c r="B236" s="15"/>
      <c r="C236" s="13" t="s">
        <v>1</v>
      </c>
      <c r="D236" s="13" t="s">
        <v>18</v>
      </c>
      <c r="E236" s="8" t="s">
        <v>165</v>
      </c>
      <c r="F236" s="9"/>
    </row>
    <row r="237" spans="1:6" ht="12.5" thickBot="1" x14ac:dyDescent="0.35">
      <c r="A237" s="13"/>
      <c r="B237" s="15"/>
      <c r="C237" s="13" t="s">
        <v>1</v>
      </c>
      <c r="D237" s="13" t="s">
        <v>19</v>
      </c>
      <c r="E237" s="8" t="s">
        <v>165</v>
      </c>
      <c r="F237" s="9"/>
    </row>
    <row r="238" spans="1:6" ht="12.5" thickBot="1" x14ac:dyDescent="0.35">
      <c r="A238" s="13"/>
      <c r="B238" s="15"/>
      <c r="C238" s="13" t="s">
        <v>1</v>
      </c>
      <c r="D238" s="13" t="s">
        <v>20</v>
      </c>
      <c r="E238" s="8" t="s">
        <v>165</v>
      </c>
      <c r="F238" s="9"/>
    </row>
    <row r="239" spans="1:6" ht="12.5" thickBot="1" x14ac:dyDescent="0.35">
      <c r="A239" s="13"/>
      <c r="B239" s="15"/>
      <c r="C239" s="13" t="s">
        <v>1</v>
      </c>
      <c r="D239" s="13" t="s">
        <v>21</v>
      </c>
      <c r="E239" s="8" t="s">
        <v>165</v>
      </c>
      <c r="F239" s="9"/>
    </row>
    <row r="240" spans="1:6" ht="12.5" thickBot="1" x14ac:dyDescent="0.35">
      <c r="A240" s="13"/>
      <c r="B240" s="15"/>
      <c r="C240" s="13" t="s">
        <v>1</v>
      </c>
      <c r="D240" s="13" t="s">
        <v>22</v>
      </c>
      <c r="E240" s="8" t="s">
        <v>165</v>
      </c>
      <c r="F240" s="9"/>
    </row>
    <row r="241" spans="1:6" ht="12.5" thickBot="1" x14ac:dyDescent="0.35">
      <c r="A241" s="13"/>
      <c r="B241" s="15"/>
      <c r="C241" s="13" t="s">
        <v>1</v>
      </c>
      <c r="D241" s="13" t="s">
        <v>23</v>
      </c>
      <c r="E241" s="8" t="s">
        <v>165</v>
      </c>
      <c r="F241" s="9"/>
    </row>
    <row r="242" spans="1:6" ht="12.5" thickBot="1" x14ac:dyDescent="0.35">
      <c r="A242" s="13"/>
      <c r="B242" s="15"/>
      <c r="C242" s="13" t="s">
        <v>1</v>
      </c>
      <c r="D242" s="13" t="s">
        <v>24</v>
      </c>
      <c r="E242" s="8" t="s">
        <v>165</v>
      </c>
      <c r="F242" s="9"/>
    </row>
    <row r="243" spans="1:6" ht="12.5" thickBot="1" x14ac:dyDescent="0.35">
      <c r="A243" s="13"/>
      <c r="B243" s="15"/>
      <c r="C243" s="13" t="s">
        <v>1</v>
      </c>
      <c r="D243" s="13" t="s">
        <v>25</v>
      </c>
      <c r="E243" s="8" t="s">
        <v>165</v>
      </c>
      <c r="F243" s="9"/>
    </row>
    <row r="244" spans="1:6" ht="12.5" thickBot="1" x14ac:dyDescent="0.35">
      <c r="A244" s="13"/>
      <c r="B244" s="15"/>
      <c r="C244" s="13" t="s">
        <v>1</v>
      </c>
      <c r="D244" s="13" t="s">
        <v>26</v>
      </c>
      <c r="E244" s="8" t="s">
        <v>165</v>
      </c>
      <c r="F244" s="9"/>
    </row>
    <row r="245" spans="1:6" ht="12.5" thickBot="1" x14ac:dyDescent="0.35">
      <c r="A245" s="13"/>
      <c r="B245" s="15"/>
      <c r="C245" s="13" t="s">
        <v>1</v>
      </c>
      <c r="D245" s="13" t="s">
        <v>27</v>
      </c>
      <c r="E245" s="8" t="s">
        <v>165</v>
      </c>
      <c r="F245" s="9"/>
    </row>
    <row r="246" spans="1:6" ht="12.5" thickBot="1" x14ac:dyDescent="0.35">
      <c r="A246" s="13"/>
      <c r="B246" s="15"/>
      <c r="C246" s="13" t="s">
        <v>1</v>
      </c>
      <c r="D246" s="13" t="s">
        <v>28</v>
      </c>
      <c r="E246" s="8" t="s">
        <v>165</v>
      </c>
      <c r="F246" s="9"/>
    </row>
    <row r="247" spans="1:6" ht="12.5" thickBot="1" x14ac:dyDescent="0.35">
      <c r="A247" s="13"/>
      <c r="B247" s="15"/>
      <c r="C247" s="13" t="s">
        <v>1</v>
      </c>
      <c r="D247" s="13" t="s">
        <v>29</v>
      </c>
      <c r="E247" s="8" t="s">
        <v>165</v>
      </c>
      <c r="F247" s="9"/>
    </row>
    <row r="248" spans="1:6" ht="12.5" thickBot="1" x14ac:dyDescent="0.35">
      <c r="A248" s="13"/>
      <c r="B248" s="15"/>
      <c r="C248" s="13" t="s">
        <v>1</v>
      </c>
      <c r="D248" s="13" t="s">
        <v>30</v>
      </c>
      <c r="E248" s="8" t="s">
        <v>165</v>
      </c>
      <c r="F248" s="9"/>
    </row>
    <row r="249" spans="1:6" ht="12.5" thickBot="1" x14ac:dyDescent="0.35">
      <c r="A249" s="13"/>
      <c r="B249" s="15"/>
      <c r="C249" s="13" t="s">
        <v>1</v>
      </c>
      <c r="D249" s="13" t="s">
        <v>31</v>
      </c>
      <c r="E249" s="8" t="s">
        <v>165</v>
      </c>
      <c r="F249" s="9"/>
    </row>
    <row r="250" spans="1:6" ht="12.5" thickBot="1" x14ac:dyDescent="0.35">
      <c r="A250" s="13"/>
      <c r="B250" s="15"/>
      <c r="C250" s="13" t="s">
        <v>1</v>
      </c>
      <c r="D250" s="13" t="s">
        <v>32</v>
      </c>
      <c r="E250" s="8" t="s">
        <v>165</v>
      </c>
      <c r="F250" s="9"/>
    </row>
    <row r="251" spans="1:6" ht="12.5" thickBot="1" x14ac:dyDescent="0.35">
      <c r="A251" s="13"/>
      <c r="B251" s="15"/>
      <c r="C251" s="13" t="s">
        <v>1</v>
      </c>
      <c r="D251" s="13" t="s">
        <v>33</v>
      </c>
      <c r="E251" s="8" t="s">
        <v>165</v>
      </c>
      <c r="F251" s="9"/>
    </row>
    <row r="252" spans="1:6" ht="12.5" thickBot="1" x14ac:dyDescent="0.35">
      <c r="A252" s="13"/>
      <c r="B252" s="15"/>
      <c r="C252" s="13" t="s">
        <v>1</v>
      </c>
      <c r="D252" s="13" t="s">
        <v>34</v>
      </c>
      <c r="E252" s="8" t="s">
        <v>165</v>
      </c>
      <c r="F252" s="9"/>
    </row>
    <row r="253" spans="1:6" ht="12.5" thickBot="1" x14ac:dyDescent="0.35">
      <c r="A253" s="13"/>
      <c r="B253" s="15"/>
      <c r="C253" s="13" t="s">
        <v>1</v>
      </c>
      <c r="D253" s="13" t="s">
        <v>35</v>
      </c>
      <c r="E253" s="8" t="s">
        <v>165</v>
      </c>
      <c r="F253" s="9"/>
    </row>
    <row r="254" spans="1:6" ht="12.5" thickBot="1" x14ac:dyDescent="0.35">
      <c r="A254" s="13"/>
      <c r="B254" s="15"/>
      <c r="C254" s="13" t="s">
        <v>1</v>
      </c>
      <c r="D254" s="13" t="s">
        <v>36</v>
      </c>
      <c r="E254" s="8" t="s">
        <v>165</v>
      </c>
      <c r="F254" s="9"/>
    </row>
    <row r="255" spans="1:6" ht="12.5" thickBot="1" x14ac:dyDescent="0.35">
      <c r="A255" s="13"/>
      <c r="B255" s="15"/>
      <c r="C255" s="13" t="s">
        <v>1</v>
      </c>
      <c r="D255" s="13" t="s">
        <v>37</v>
      </c>
      <c r="E255" s="8" t="s">
        <v>165</v>
      </c>
      <c r="F255" s="9"/>
    </row>
    <row r="256" spans="1:6" ht="12.5" thickBot="1" x14ac:dyDescent="0.35">
      <c r="A256" s="13"/>
      <c r="B256" s="15"/>
      <c r="C256" s="13" t="s">
        <v>1</v>
      </c>
      <c r="D256" s="13" t="s">
        <v>38</v>
      </c>
      <c r="E256" s="8" t="s">
        <v>165</v>
      </c>
      <c r="F256" s="9"/>
    </row>
    <row r="257" spans="1:6" ht="12.5" thickBot="1" x14ac:dyDescent="0.35">
      <c r="A257" s="13"/>
      <c r="B257" s="15"/>
      <c r="C257" s="13" t="s">
        <v>1</v>
      </c>
      <c r="D257" s="13" t="s">
        <v>40</v>
      </c>
      <c r="E257" s="8" t="s">
        <v>165</v>
      </c>
      <c r="F257" s="9"/>
    </row>
    <row r="258" spans="1:6" ht="12.5" thickBot="1" x14ac:dyDescent="0.35">
      <c r="A258" s="13"/>
      <c r="B258" s="15"/>
      <c r="C258" s="13" t="s">
        <v>1</v>
      </c>
      <c r="D258" s="13" t="s">
        <v>41</v>
      </c>
      <c r="E258" s="8" t="s">
        <v>165</v>
      </c>
      <c r="F258" s="9"/>
    </row>
    <row r="259" spans="1:6" ht="12.5" thickBot="1" x14ac:dyDescent="0.35">
      <c r="A259" s="13"/>
      <c r="B259" s="15"/>
      <c r="C259" s="13" t="s">
        <v>1</v>
      </c>
      <c r="D259" s="13" t="s">
        <v>42</v>
      </c>
      <c r="E259" s="8" t="s">
        <v>165</v>
      </c>
      <c r="F259" s="9"/>
    </row>
    <row r="260" spans="1:6" ht="12.5" thickBot="1" x14ac:dyDescent="0.35">
      <c r="A260" s="13"/>
      <c r="B260" s="15"/>
      <c r="C260" s="13" t="s">
        <v>1</v>
      </c>
      <c r="D260" s="13" t="s">
        <v>43</v>
      </c>
      <c r="E260" s="8" t="s">
        <v>165</v>
      </c>
      <c r="F260" s="9"/>
    </row>
    <row r="261" spans="1:6" ht="12.5" thickBot="1" x14ac:dyDescent="0.35">
      <c r="A261" s="13"/>
      <c r="B261" s="15"/>
      <c r="C261" s="13" t="s">
        <v>1</v>
      </c>
      <c r="D261" s="13" t="s">
        <v>44</v>
      </c>
      <c r="E261" s="8" t="s">
        <v>165</v>
      </c>
      <c r="F261" s="9"/>
    </row>
    <row r="262" spans="1:6" ht="12.5" thickBot="1" x14ac:dyDescent="0.35">
      <c r="A262" s="13"/>
      <c r="B262" s="15"/>
      <c r="C262" s="13" t="s">
        <v>1</v>
      </c>
      <c r="D262" s="13" t="s">
        <v>45</v>
      </c>
      <c r="E262" s="8" t="s">
        <v>165</v>
      </c>
      <c r="F262" s="9"/>
    </row>
    <row r="263" spans="1:6" ht="12.5" thickBot="1" x14ac:dyDescent="0.35">
      <c r="A263" s="13"/>
      <c r="B263" s="15"/>
      <c r="C263" s="13" t="s">
        <v>1</v>
      </c>
      <c r="D263" s="13" t="s">
        <v>46</v>
      </c>
      <c r="E263" s="8" t="s">
        <v>165</v>
      </c>
      <c r="F263" s="9"/>
    </row>
    <row r="264" spans="1:6" ht="12.5" thickBot="1" x14ac:dyDescent="0.35">
      <c r="A264" s="13"/>
      <c r="B264" s="15"/>
      <c r="C264" s="13" t="s">
        <v>1</v>
      </c>
      <c r="D264" s="13" t="s">
        <v>47</v>
      </c>
      <c r="E264" s="8" t="s">
        <v>165</v>
      </c>
      <c r="F264" s="9"/>
    </row>
    <row r="265" spans="1:6" ht="12.5" thickBot="1" x14ac:dyDescent="0.35">
      <c r="A265" s="13"/>
      <c r="B265" s="15"/>
      <c r="C265" s="14" t="s">
        <v>48</v>
      </c>
      <c r="D265" s="14" t="s">
        <v>49</v>
      </c>
      <c r="E265" s="8" t="s">
        <v>165</v>
      </c>
      <c r="F265" s="9"/>
    </row>
    <row r="266" spans="1:6" ht="12.5" thickBot="1" x14ac:dyDescent="0.35">
      <c r="A266" s="13"/>
      <c r="B266" s="15"/>
      <c r="C266" s="14" t="s">
        <v>48</v>
      </c>
      <c r="D266" s="14" t="s">
        <v>50</v>
      </c>
      <c r="E266" s="8" t="s">
        <v>165</v>
      </c>
      <c r="F266" s="9"/>
    </row>
    <row r="267" spans="1:6" ht="12.5" thickBot="1" x14ac:dyDescent="0.35">
      <c r="A267" s="13"/>
      <c r="B267" s="15"/>
      <c r="C267" s="14" t="s">
        <v>48</v>
      </c>
      <c r="D267" s="14" t="s">
        <v>51</v>
      </c>
      <c r="E267" s="8" t="s">
        <v>165</v>
      </c>
      <c r="F267" s="9"/>
    </row>
    <row r="268" spans="1:6" ht="12.5" thickBot="1" x14ac:dyDescent="0.35">
      <c r="A268" s="13"/>
      <c r="B268" s="15"/>
      <c r="C268" s="14" t="s">
        <v>48</v>
      </c>
      <c r="D268" s="14" t="s">
        <v>52</v>
      </c>
      <c r="E268" s="8" t="s">
        <v>165</v>
      </c>
      <c r="F268" s="9"/>
    </row>
    <row r="269" spans="1:6" ht="12.5" thickBot="1" x14ac:dyDescent="0.35">
      <c r="A269" s="13"/>
      <c r="B269" s="15"/>
      <c r="C269" s="14" t="s">
        <v>48</v>
      </c>
      <c r="D269" s="14" t="s">
        <v>53</v>
      </c>
      <c r="E269" s="8" t="s">
        <v>165</v>
      </c>
      <c r="F269" s="9"/>
    </row>
    <row r="270" spans="1:6" ht="12.5" thickBot="1" x14ac:dyDescent="0.35">
      <c r="A270" s="13"/>
      <c r="B270" s="15"/>
      <c r="C270" s="14" t="s">
        <v>48</v>
      </c>
      <c r="D270" s="14" t="s">
        <v>54</v>
      </c>
      <c r="E270" s="8" t="s">
        <v>165</v>
      </c>
      <c r="F270" s="9"/>
    </row>
    <row r="271" spans="1:6" ht="12.5" thickBot="1" x14ac:dyDescent="0.35">
      <c r="A271" s="13"/>
      <c r="B271" s="15"/>
      <c r="C271" s="14" t="s">
        <v>48</v>
      </c>
      <c r="D271" s="14" t="s">
        <v>55</v>
      </c>
      <c r="E271" s="8" t="s">
        <v>165</v>
      </c>
      <c r="F271" s="9"/>
    </row>
    <row r="272" spans="1:6" ht="12.5" thickBot="1" x14ac:dyDescent="0.35">
      <c r="A272" s="13"/>
      <c r="B272" s="15"/>
      <c r="C272" s="14" t="s">
        <v>48</v>
      </c>
      <c r="D272" s="14" t="s">
        <v>56</v>
      </c>
      <c r="E272" s="8" t="s">
        <v>165</v>
      </c>
      <c r="F272" s="9"/>
    </row>
    <row r="273" spans="1:6" ht="12.5" thickBot="1" x14ac:dyDescent="0.35">
      <c r="A273" s="13"/>
      <c r="B273" s="15"/>
      <c r="C273" s="14" t="s">
        <v>48</v>
      </c>
      <c r="D273" s="14" t="s">
        <v>57</v>
      </c>
      <c r="E273" s="8" t="s">
        <v>165</v>
      </c>
      <c r="F273" s="9"/>
    </row>
    <row r="274" spans="1:6" ht="12.5" thickBot="1" x14ac:dyDescent="0.35">
      <c r="A274" s="13"/>
      <c r="B274" s="15"/>
      <c r="C274" s="14" t="s">
        <v>48</v>
      </c>
      <c r="D274" s="14" t="s">
        <v>58</v>
      </c>
      <c r="E274" s="8" t="s">
        <v>165</v>
      </c>
      <c r="F274" s="9"/>
    </row>
    <row r="275" spans="1:6" ht="12.5" thickBot="1" x14ac:dyDescent="0.35">
      <c r="A275" s="13"/>
      <c r="B275" s="15"/>
      <c r="C275" s="14" t="s">
        <v>59</v>
      </c>
      <c r="D275" s="14" t="s">
        <v>49</v>
      </c>
      <c r="E275" s="8" t="s">
        <v>165</v>
      </c>
      <c r="F275" s="9"/>
    </row>
    <row r="276" spans="1:6" ht="12.5" thickBot="1" x14ac:dyDescent="0.35">
      <c r="A276" s="13"/>
      <c r="B276" s="15"/>
      <c r="C276" s="14" t="s">
        <v>59</v>
      </c>
      <c r="D276" s="14" t="s">
        <v>60</v>
      </c>
      <c r="E276" s="8" t="s">
        <v>165</v>
      </c>
      <c r="F276" s="9"/>
    </row>
    <row r="277" spans="1:6" ht="12.5" thickBot="1" x14ac:dyDescent="0.35">
      <c r="A277" s="13"/>
      <c r="B277" s="15"/>
      <c r="C277" s="14" t="s">
        <v>59</v>
      </c>
      <c r="D277" s="14" t="s">
        <v>61</v>
      </c>
      <c r="E277" s="8" t="s">
        <v>165</v>
      </c>
      <c r="F277" s="9"/>
    </row>
    <row r="278" spans="1:6" ht="12.5" thickBot="1" x14ac:dyDescent="0.35">
      <c r="A278" s="13"/>
      <c r="B278" s="15"/>
      <c r="C278" s="14" t="s">
        <v>59</v>
      </c>
      <c r="D278" s="14" t="s">
        <v>62</v>
      </c>
      <c r="E278" s="8" t="s">
        <v>165</v>
      </c>
      <c r="F278" s="9"/>
    </row>
    <row r="279" spans="1:6" ht="12.5" thickBot="1" x14ac:dyDescent="0.35">
      <c r="A279" s="13"/>
      <c r="B279" s="15"/>
      <c r="C279" s="14" t="s">
        <v>67</v>
      </c>
      <c r="D279" s="14" t="s">
        <v>68</v>
      </c>
      <c r="E279" s="8" t="s">
        <v>165</v>
      </c>
      <c r="F279" s="9"/>
    </row>
    <row r="280" spans="1:6" ht="12.5" thickBot="1" x14ac:dyDescent="0.35">
      <c r="A280" s="13"/>
      <c r="B280" s="15"/>
      <c r="C280" s="14" t="s">
        <v>67</v>
      </c>
      <c r="D280" s="14" t="s">
        <v>74</v>
      </c>
      <c r="E280" s="8" t="s">
        <v>165</v>
      </c>
      <c r="F280" s="9"/>
    </row>
    <row r="281" spans="1:6" ht="12.5" thickBot="1" x14ac:dyDescent="0.35">
      <c r="A281" s="13"/>
      <c r="B281" s="15"/>
      <c r="C281" s="14" t="s">
        <v>80</v>
      </c>
      <c r="D281" s="14" t="s">
        <v>80</v>
      </c>
      <c r="E281" s="8" t="s">
        <v>165</v>
      </c>
      <c r="F281" s="9"/>
    </row>
    <row r="282" spans="1:6" ht="12.5" thickBot="1" x14ac:dyDescent="0.35">
      <c r="A282" s="125" t="s">
        <v>176</v>
      </c>
      <c r="B282" s="126"/>
      <c r="C282" s="126"/>
      <c r="D282" s="126"/>
      <c r="E282" s="127"/>
      <c r="F282" s="9"/>
    </row>
    <row r="283" spans="1:6" ht="12.5" thickBot="1" x14ac:dyDescent="0.35">
      <c r="A283" s="124" t="s">
        <v>172</v>
      </c>
      <c r="B283" s="124"/>
      <c r="C283" s="124"/>
      <c r="D283" s="124"/>
      <c r="E283" s="124"/>
      <c r="F283" s="124"/>
    </row>
    <row r="284" spans="1:6" ht="12.5" thickBot="1" x14ac:dyDescent="0.35">
      <c r="A284" s="13"/>
      <c r="B284" s="15"/>
      <c r="C284" s="13" t="s">
        <v>1</v>
      </c>
      <c r="D284" s="13" t="s">
        <v>8</v>
      </c>
      <c r="E284" s="8" t="s">
        <v>165</v>
      </c>
      <c r="F284" s="9"/>
    </row>
    <row r="285" spans="1:6" ht="12.5" thickBot="1" x14ac:dyDescent="0.35">
      <c r="A285" s="13"/>
      <c r="B285" s="15"/>
      <c r="C285" s="13" t="s">
        <v>1</v>
      </c>
      <c r="D285" s="13" t="s">
        <v>9</v>
      </c>
      <c r="E285" s="8" t="s">
        <v>165</v>
      </c>
      <c r="F285" s="9"/>
    </row>
    <row r="286" spans="1:6" ht="12.5" thickBot="1" x14ac:dyDescent="0.35">
      <c r="A286" s="13"/>
      <c r="B286" s="15"/>
      <c r="C286" s="13" t="s">
        <v>1</v>
      </c>
      <c r="D286" s="13" t="s">
        <v>10</v>
      </c>
      <c r="E286" s="8" t="s">
        <v>165</v>
      </c>
      <c r="F286" s="9"/>
    </row>
    <row r="287" spans="1:6" ht="12.5" thickBot="1" x14ac:dyDescent="0.35">
      <c r="A287" s="13"/>
      <c r="B287" s="15"/>
      <c r="C287" s="13" t="s">
        <v>1</v>
      </c>
      <c r="D287" s="13" t="s">
        <v>11</v>
      </c>
      <c r="E287" s="8" t="s">
        <v>165</v>
      </c>
      <c r="F287" s="9"/>
    </row>
    <row r="288" spans="1:6" ht="12.5" thickBot="1" x14ac:dyDescent="0.35">
      <c r="A288" s="13"/>
      <c r="B288" s="15"/>
      <c r="C288" s="13" t="s">
        <v>1</v>
      </c>
      <c r="D288" s="13" t="s">
        <v>12</v>
      </c>
      <c r="E288" s="8" t="s">
        <v>165</v>
      </c>
      <c r="F288" s="9"/>
    </row>
    <row r="289" spans="1:6" ht="12.5" thickBot="1" x14ac:dyDescent="0.35">
      <c r="A289" s="13"/>
      <c r="B289" s="15"/>
      <c r="C289" s="13" t="s">
        <v>1</v>
      </c>
      <c r="D289" s="13" t="s">
        <v>13</v>
      </c>
      <c r="E289" s="8" t="s">
        <v>165</v>
      </c>
      <c r="F289" s="9"/>
    </row>
    <row r="290" spans="1:6" ht="12.5" thickBot="1" x14ac:dyDescent="0.35">
      <c r="A290" s="13"/>
      <c r="B290" s="15"/>
      <c r="C290" s="13" t="s">
        <v>1</v>
      </c>
      <c r="D290" s="13" t="s">
        <v>14</v>
      </c>
      <c r="E290" s="8" t="s">
        <v>165</v>
      </c>
      <c r="F290" s="9"/>
    </row>
    <row r="291" spans="1:6" ht="12.5" thickBot="1" x14ac:dyDescent="0.35">
      <c r="A291" s="13"/>
      <c r="B291" s="15"/>
      <c r="C291" s="13" t="s">
        <v>1</v>
      </c>
      <c r="D291" s="13" t="s">
        <v>15</v>
      </c>
      <c r="E291" s="8" t="s">
        <v>165</v>
      </c>
      <c r="F291" s="9"/>
    </row>
    <row r="292" spans="1:6" ht="12.5" thickBot="1" x14ac:dyDescent="0.35">
      <c r="A292" s="13"/>
      <c r="B292" s="15"/>
      <c r="C292" s="13" t="s">
        <v>1</v>
      </c>
      <c r="D292" s="13" t="s">
        <v>16</v>
      </c>
      <c r="E292" s="8" t="s">
        <v>165</v>
      </c>
      <c r="F292" s="9"/>
    </row>
    <row r="293" spans="1:6" ht="12.5" thickBot="1" x14ac:dyDescent="0.35">
      <c r="A293" s="13"/>
      <c r="B293" s="15"/>
      <c r="C293" s="13" t="s">
        <v>1</v>
      </c>
      <c r="D293" s="13" t="s">
        <v>17</v>
      </c>
      <c r="E293" s="8" t="s">
        <v>165</v>
      </c>
      <c r="F293" s="9"/>
    </row>
    <row r="294" spans="1:6" ht="12.5" thickBot="1" x14ac:dyDescent="0.35">
      <c r="A294" s="13"/>
      <c r="B294" s="15"/>
      <c r="C294" s="13" t="s">
        <v>1</v>
      </c>
      <c r="D294" s="13" t="s">
        <v>18</v>
      </c>
      <c r="E294" s="8" t="s">
        <v>165</v>
      </c>
      <c r="F294" s="9"/>
    </row>
    <row r="295" spans="1:6" ht="12.5" thickBot="1" x14ac:dyDescent="0.35">
      <c r="A295" s="13"/>
      <c r="B295" s="15"/>
      <c r="C295" s="13" t="s">
        <v>1</v>
      </c>
      <c r="D295" s="13" t="s">
        <v>19</v>
      </c>
      <c r="E295" s="8" t="s">
        <v>165</v>
      </c>
      <c r="F295" s="9"/>
    </row>
    <row r="296" spans="1:6" ht="12.5" thickBot="1" x14ac:dyDescent="0.35">
      <c r="A296" s="13"/>
      <c r="B296" s="15"/>
      <c r="C296" s="13" t="s">
        <v>1</v>
      </c>
      <c r="D296" s="13" t="s">
        <v>20</v>
      </c>
      <c r="E296" s="8" t="s">
        <v>165</v>
      </c>
      <c r="F296" s="9"/>
    </row>
    <row r="297" spans="1:6" ht="12.5" thickBot="1" x14ac:dyDescent="0.35">
      <c r="A297" s="13"/>
      <c r="B297" s="15"/>
      <c r="C297" s="13" t="s">
        <v>1</v>
      </c>
      <c r="D297" s="13" t="s">
        <v>21</v>
      </c>
      <c r="E297" s="8" t="s">
        <v>165</v>
      </c>
      <c r="F297" s="9"/>
    </row>
    <row r="298" spans="1:6" ht="12.5" thickBot="1" x14ac:dyDescent="0.35">
      <c r="A298" s="13"/>
      <c r="B298" s="15"/>
      <c r="C298" s="13" t="s">
        <v>1</v>
      </c>
      <c r="D298" s="13" t="s">
        <v>22</v>
      </c>
      <c r="E298" s="8" t="s">
        <v>165</v>
      </c>
      <c r="F298" s="9"/>
    </row>
    <row r="299" spans="1:6" ht="12.5" thickBot="1" x14ac:dyDescent="0.35">
      <c r="A299" s="13"/>
      <c r="B299" s="15"/>
      <c r="C299" s="13" t="s">
        <v>1</v>
      </c>
      <c r="D299" s="13" t="s">
        <v>23</v>
      </c>
      <c r="E299" s="8" t="s">
        <v>165</v>
      </c>
      <c r="F299" s="9"/>
    </row>
    <row r="300" spans="1:6" ht="12.5" thickBot="1" x14ac:dyDescent="0.35">
      <c r="A300" s="13"/>
      <c r="B300" s="15"/>
      <c r="C300" s="13" t="s">
        <v>1</v>
      </c>
      <c r="D300" s="13" t="s">
        <v>24</v>
      </c>
      <c r="E300" s="8" t="s">
        <v>165</v>
      </c>
      <c r="F300" s="9"/>
    </row>
    <row r="301" spans="1:6" ht="12.5" thickBot="1" x14ac:dyDescent="0.35">
      <c r="A301" s="13"/>
      <c r="B301" s="15"/>
      <c r="C301" s="13" t="s">
        <v>1</v>
      </c>
      <c r="D301" s="13" t="s">
        <v>25</v>
      </c>
      <c r="E301" s="8" t="s">
        <v>165</v>
      </c>
      <c r="F301" s="9"/>
    </row>
    <row r="302" spans="1:6" ht="12.5" thickBot="1" x14ac:dyDescent="0.35">
      <c r="A302" s="13"/>
      <c r="B302" s="15"/>
      <c r="C302" s="13" t="s">
        <v>1</v>
      </c>
      <c r="D302" s="13" t="s">
        <v>26</v>
      </c>
      <c r="E302" s="8" t="s">
        <v>165</v>
      </c>
      <c r="F302" s="9"/>
    </row>
    <row r="303" spans="1:6" ht="12.5" thickBot="1" x14ac:dyDescent="0.35">
      <c r="A303" s="13"/>
      <c r="B303" s="15"/>
      <c r="C303" s="13" t="s">
        <v>1</v>
      </c>
      <c r="D303" s="13" t="s">
        <v>27</v>
      </c>
      <c r="E303" s="8" t="s">
        <v>165</v>
      </c>
      <c r="F303" s="9"/>
    </row>
    <row r="304" spans="1:6" ht="12.5" thickBot="1" x14ac:dyDescent="0.35">
      <c r="A304" s="13"/>
      <c r="B304" s="15"/>
      <c r="C304" s="13" t="s">
        <v>1</v>
      </c>
      <c r="D304" s="13" t="s">
        <v>28</v>
      </c>
      <c r="E304" s="8" t="s">
        <v>165</v>
      </c>
      <c r="F304" s="9"/>
    </row>
    <row r="305" spans="1:6" ht="12.5" thickBot="1" x14ac:dyDescent="0.35">
      <c r="A305" s="13"/>
      <c r="B305" s="15"/>
      <c r="C305" s="13" t="s">
        <v>1</v>
      </c>
      <c r="D305" s="13" t="s">
        <v>29</v>
      </c>
      <c r="E305" s="8" t="s">
        <v>165</v>
      </c>
      <c r="F305" s="9"/>
    </row>
    <row r="306" spans="1:6" ht="12.5" thickBot="1" x14ac:dyDescent="0.35">
      <c r="A306" s="13"/>
      <c r="B306" s="15"/>
      <c r="C306" s="13" t="s">
        <v>1</v>
      </c>
      <c r="D306" s="13" t="s">
        <v>30</v>
      </c>
      <c r="E306" s="8" t="s">
        <v>165</v>
      </c>
      <c r="F306" s="9"/>
    </row>
    <row r="307" spans="1:6" ht="12.5" thickBot="1" x14ac:dyDescent="0.35">
      <c r="A307" s="13"/>
      <c r="B307" s="15"/>
      <c r="C307" s="13" t="s">
        <v>1</v>
      </c>
      <c r="D307" s="13" t="s">
        <v>31</v>
      </c>
      <c r="E307" s="8" t="s">
        <v>165</v>
      </c>
      <c r="F307" s="9"/>
    </row>
    <row r="308" spans="1:6" ht="12.5" thickBot="1" x14ac:dyDescent="0.35">
      <c r="A308" s="13"/>
      <c r="B308" s="15"/>
      <c r="C308" s="13" t="s">
        <v>1</v>
      </c>
      <c r="D308" s="13" t="s">
        <v>32</v>
      </c>
      <c r="E308" s="8" t="s">
        <v>165</v>
      </c>
      <c r="F308" s="9"/>
    </row>
    <row r="309" spans="1:6" ht="12.5" thickBot="1" x14ac:dyDescent="0.35">
      <c r="A309" s="13"/>
      <c r="B309" s="15"/>
      <c r="C309" s="13" t="s">
        <v>1</v>
      </c>
      <c r="D309" s="13" t="s">
        <v>33</v>
      </c>
      <c r="E309" s="8" t="s">
        <v>165</v>
      </c>
      <c r="F309" s="9"/>
    </row>
    <row r="310" spans="1:6" ht="12.5" thickBot="1" x14ac:dyDescent="0.35">
      <c r="A310" s="13"/>
      <c r="B310" s="15"/>
      <c r="C310" s="13" t="s">
        <v>1</v>
      </c>
      <c r="D310" s="13" t="s">
        <v>34</v>
      </c>
      <c r="E310" s="8" t="s">
        <v>165</v>
      </c>
      <c r="F310" s="9"/>
    </row>
    <row r="311" spans="1:6" ht="12.5" thickBot="1" x14ac:dyDescent="0.35">
      <c r="A311" s="13"/>
      <c r="B311" s="15"/>
      <c r="C311" s="13" t="s">
        <v>1</v>
      </c>
      <c r="D311" s="13" t="s">
        <v>35</v>
      </c>
      <c r="E311" s="8" t="s">
        <v>165</v>
      </c>
      <c r="F311" s="9"/>
    </row>
    <row r="312" spans="1:6" ht="12.5" thickBot="1" x14ac:dyDescent="0.35">
      <c r="A312" s="13"/>
      <c r="B312" s="15"/>
      <c r="C312" s="13" t="s">
        <v>1</v>
      </c>
      <c r="D312" s="13" t="s">
        <v>36</v>
      </c>
      <c r="E312" s="8" t="s">
        <v>165</v>
      </c>
      <c r="F312" s="9"/>
    </row>
    <row r="313" spans="1:6" ht="12.5" thickBot="1" x14ac:dyDescent="0.35">
      <c r="A313" s="13"/>
      <c r="B313" s="15"/>
      <c r="C313" s="13" t="s">
        <v>1</v>
      </c>
      <c r="D313" s="13" t="s">
        <v>37</v>
      </c>
      <c r="E313" s="8" t="s">
        <v>165</v>
      </c>
      <c r="F313" s="9"/>
    </row>
    <row r="314" spans="1:6" ht="12.5" thickBot="1" x14ac:dyDescent="0.35">
      <c r="A314" s="13"/>
      <c r="B314" s="15"/>
      <c r="C314" s="13" t="s">
        <v>1</v>
      </c>
      <c r="D314" s="13" t="s">
        <v>38</v>
      </c>
      <c r="E314" s="8" t="s">
        <v>165</v>
      </c>
      <c r="F314" s="9"/>
    </row>
    <row r="315" spans="1:6" ht="12.5" thickBot="1" x14ac:dyDescent="0.35">
      <c r="A315" s="13"/>
      <c r="B315" s="15"/>
      <c r="C315" s="13" t="s">
        <v>1</v>
      </c>
      <c r="D315" s="13" t="s">
        <v>40</v>
      </c>
      <c r="E315" s="8" t="s">
        <v>165</v>
      </c>
      <c r="F315" s="9"/>
    </row>
    <row r="316" spans="1:6" ht="12.5" thickBot="1" x14ac:dyDescent="0.35">
      <c r="A316" s="13"/>
      <c r="B316" s="15"/>
      <c r="C316" s="13" t="s">
        <v>1</v>
      </c>
      <c r="D316" s="13" t="s">
        <v>41</v>
      </c>
      <c r="E316" s="8" t="s">
        <v>165</v>
      </c>
      <c r="F316" s="9"/>
    </row>
    <row r="317" spans="1:6" ht="12.5" thickBot="1" x14ac:dyDescent="0.35">
      <c r="A317" s="13"/>
      <c r="B317" s="15"/>
      <c r="C317" s="13" t="s">
        <v>1</v>
      </c>
      <c r="D317" s="13" t="s">
        <v>42</v>
      </c>
      <c r="E317" s="8" t="s">
        <v>165</v>
      </c>
      <c r="F317" s="9"/>
    </row>
    <row r="318" spans="1:6" ht="12.5" thickBot="1" x14ac:dyDescent="0.35">
      <c r="A318" s="13"/>
      <c r="B318" s="15"/>
      <c r="C318" s="13" t="s">
        <v>1</v>
      </c>
      <c r="D318" s="13" t="s">
        <v>43</v>
      </c>
      <c r="E318" s="8" t="s">
        <v>165</v>
      </c>
      <c r="F318" s="9"/>
    </row>
    <row r="319" spans="1:6" ht="12.5" thickBot="1" x14ac:dyDescent="0.35">
      <c r="A319" s="13"/>
      <c r="B319" s="15"/>
      <c r="C319" s="13" t="s">
        <v>1</v>
      </c>
      <c r="D319" s="13" t="s">
        <v>44</v>
      </c>
      <c r="E319" s="8" t="s">
        <v>165</v>
      </c>
      <c r="F319" s="9"/>
    </row>
    <row r="320" spans="1:6" ht="12.5" thickBot="1" x14ac:dyDescent="0.35">
      <c r="A320" s="13"/>
      <c r="B320" s="15"/>
      <c r="C320" s="13" t="s">
        <v>1</v>
      </c>
      <c r="D320" s="13" t="s">
        <v>45</v>
      </c>
      <c r="E320" s="8" t="s">
        <v>165</v>
      </c>
      <c r="F320" s="9"/>
    </row>
    <row r="321" spans="1:6" ht="12.5" thickBot="1" x14ac:dyDescent="0.35">
      <c r="A321" s="13"/>
      <c r="B321" s="15"/>
      <c r="C321" s="13" t="s">
        <v>1</v>
      </c>
      <c r="D321" s="13" t="s">
        <v>46</v>
      </c>
      <c r="E321" s="8" t="s">
        <v>165</v>
      </c>
      <c r="F321" s="9"/>
    </row>
    <row r="322" spans="1:6" ht="12.5" thickBot="1" x14ac:dyDescent="0.35">
      <c r="A322" s="13"/>
      <c r="B322" s="15"/>
      <c r="C322" s="13" t="s">
        <v>1</v>
      </c>
      <c r="D322" s="13" t="s">
        <v>47</v>
      </c>
      <c r="E322" s="8" t="s">
        <v>165</v>
      </c>
      <c r="F322" s="9"/>
    </row>
    <row r="323" spans="1:6" ht="12.5" thickBot="1" x14ac:dyDescent="0.35">
      <c r="A323" s="13"/>
      <c r="B323" s="15"/>
      <c r="C323" s="14" t="s">
        <v>48</v>
      </c>
      <c r="D323" s="14" t="s">
        <v>50</v>
      </c>
      <c r="E323" s="8" t="s">
        <v>165</v>
      </c>
      <c r="F323" s="9"/>
    </row>
    <row r="324" spans="1:6" ht="12.5" thickBot="1" x14ac:dyDescent="0.35">
      <c r="A324" s="13"/>
      <c r="B324" s="15"/>
      <c r="C324" s="14" t="s">
        <v>48</v>
      </c>
      <c r="D324" s="14" t="s">
        <v>51</v>
      </c>
      <c r="E324" s="8" t="s">
        <v>165</v>
      </c>
      <c r="F324" s="9"/>
    </row>
    <row r="325" spans="1:6" ht="12.5" thickBot="1" x14ac:dyDescent="0.35">
      <c r="A325" s="13"/>
      <c r="B325" s="15"/>
      <c r="C325" s="14" t="s">
        <v>48</v>
      </c>
      <c r="D325" s="14" t="s">
        <v>52</v>
      </c>
      <c r="E325" s="8" t="s">
        <v>165</v>
      </c>
      <c r="F325" s="9"/>
    </row>
    <row r="326" spans="1:6" ht="12.5" thickBot="1" x14ac:dyDescent="0.35">
      <c r="A326" s="13"/>
      <c r="B326" s="15"/>
      <c r="C326" s="14" t="s">
        <v>48</v>
      </c>
      <c r="D326" s="14" t="s">
        <v>53</v>
      </c>
      <c r="E326" s="8" t="s">
        <v>165</v>
      </c>
      <c r="F326" s="9"/>
    </row>
    <row r="327" spans="1:6" ht="12.5" thickBot="1" x14ac:dyDescent="0.35">
      <c r="A327" s="13"/>
      <c r="B327" s="15"/>
      <c r="C327" s="14" t="s">
        <v>48</v>
      </c>
      <c r="D327" s="14" t="s">
        <v>54</v>
      </c>
      <c r="E327" s="8" t="s">
        <v>165</v>
      </c>
      <c r="F327" s="9"/>
    </row>
    <row r="328" spans="1:6" ht="12.5" thickBot="1" x14ac:dyDescent="0.35">
      <c r="A328" s="13"/>
      <c r="B328" s="15"/>
      <c r="C328" s="14" t="s">
        <v>48</v>
      </c>
      <c r="D328" s="14" t="s">
        <v>55</v>
      </c>
      <c r="E328" s="8" t="s">
        <v>165</v>
      </c>
      <c r="F328" s="9"/>
    </row>
    <row r="329" spans="1:6" ht="12.5" thickBot="1" x14ac:dyDescent="0.35">
      <c r="A329" s="13"/>
      <c r="B329" s="15"/>
      <c r="C329" s="14" t="s">
        <v>48</v>
      </c>
      <c r="D329" s="14" t="s">
        <v>56</v>
      </c>
      <c r="E329" s="8" t="s">
        <v>165</v>
      </c>
      <c r="F329" s="9"/>
    </row>
    <row r="330" spans="1:6" ht="12.5" thickBot="1" x14ac:dyDescent="0.35">
      <c r="A330" s="13"/>
      <c r="B330" s="15"/>
      <c r="C330" s="14" t="s">
        <v>48</v>
      </c>
      <c r="D330" s="14" t="s">
        <v>57</v>
      </c>
      <c r="E330" s="8" t="s">
        <v>165</v>
      </c>
      <c r="F330" s="9"/>
    </row>
    <row r="331" spans="1:6" ht="12.5" thickBot="1" x14ac:dyDescent="0.35">
      <c r="A331" s="13"/>
      <c r="B331" s="15"/>
      <c r="C331" s="14" t="s">
        <v>48</v>
      </c>
      <c r="D331" s="14" t="s">
        <v>58</v>
      </c>
      <c r="E331" s="8" t="s">
        <v>165</v>
      </c>
      <c r="F331" s="9"/>
    </row>
    <row r="332" spans="1:6" ht="12.5" thickBot="1" x14ac:dyDescent="0.35">
      <c r="A332" s="13"/>
      <c r="B332" s="15"/>
      <c r="C332" s="14" t="s">
        <v>59</v>
      </c>
      <c r="D332" s="14" t="s">
        <v>60</v>
      </c>
      <c r="E332" s="8" t="s">
        <v>165</v>
      </c>
      <c r="F332" s="9"/>
    </row>
    <row r="333" spans="1:6" ht="12.5" thickBot="1" x14ac:dyDescent="0.35">
      <c r="A333" s="13"/>
      <c r="B333" s="15"/>
      <c r="C333" s="14" t="s">
        <v>59</v>
      </c>
      <c r="D333" s="14" t="s">
        <v>61</v>
      </c>
      <c r="E333" s="8" t="s">
        <v>165</v>
      </c>
      <c r="F333" s="9"/>
    </row>
    <row r="334" spans="1:6" ht="12.5" thickBot="1" x14ac:dyDescent="0.35">
      <c r="A334" s="13"/>
      <c r="B334" s="15"/>
      <c r="C334" s="14" t="s">
        <v>59</v>
      </c>
      <c r="D334" s="14" t="s">
        <v>62</v>
      </c>
      <c r="E334" s="8" t="s">
        <v>165</v>
      </c>
      <c r="F334" s="9"/>
    </row>
    <row r="335" spans="1:6" ht="12.5" thickBot="1" x14ac:dyDescent="0.35">
      <c r="A335" s="13"/>
      <c r="B335" s="15"/>
      <c r="C335" s="14" t="s">
        <v>63</v>
      </c>
      <c r="D335" s="14" t="s">
        <v>63</v>
      </c>
      <c r="E335" s="8" t="s">
        <v>165</v>
      </c>
      <c r="F335" s="9"/>
    </row>
    <row r="336" spans="1:6" ht="12.5" thickBot="1" x14ac:dyDescent="0.35">
      <c r="A336" s="13"/>
      <c r="B336" s="15"/>
      <c r="C336" s="14" t="s">
        <v>1</v>
      </c>
      <c r="D336" s="14" t="s">
        <v>87</v>
      </c>
      <c r="E336" s="8" t="s">
        <v>165</v>
      </c>
      <c r="F336" s="9"/>
    </row>
    <row r="337" spans="1:6" ht="12.5" thickBot="1" x14ac:dyDescent="0.35">
      <c r="A337" s="13"/>
      <c r="B337" s="15"/>
      <c r="C337" s="14" t="s">
        <v>159</v>
      </c>
      <c r="D337" s="14" t="s">
        <v>160</v>
      </c>
      <c r="E337" s="8" t="s">
        <v>165</v>
      </c>
      <c r="F337" s="9"/>
    </row>
    <row r="338" spans="1:6" s="17" customFormat="1" ht="12.5" thickBot="1" x14ac:dyDescent="0.35">
      <c r="A338" s="22"/>
      <c r="B338" s="23"/>
      <c r="C338" s="24" t="s">
        <v>1</v>
      </c>
      <c r="D338" s="24" t="s">
        <v>88</v>
      </c>
      <c r="E338" s="8" t="s">
        <v>165</v>
      </c>
      <c r="F338" s="25"/>
    </row>
    <row r="339" spans="1:6" s="17" customFormat="1" ht="12.5" thickBot="1" x14ac:dyDescent="0.35">
      <c r="A339" s="22"/>
      <c r="B339" s="23"/>
      <c r="C339" s="24" t="s">
        <v>1</v>
      </c>
      <c r="D339" s="24" t="s">
        <v>98</v>
      </c>
      <c r="E339" s="8" t="s">
        <v>165</v>
      </c>
      <c r="F339" s="25"/>
    </row>
    <row r="340" spans="1:6" s="17" customFormat="1" ht="12.5" thickBot="1" x14ac:dyDescent="0.35">
      <c r="A340" s="22"/>
      <c r="B340" s="23"/>
      <c r="C340" s="24" t="s">
        <v>1</v>
      </c>
      <c r="D340" s="24" t="s">
        <v>95</v>
      </c>
      <c r="E340" s="8" t="s">
        <v>165</v>
      </c>
      <c r="F340" s="25"/>
    </row>
    <row r="341" spans="1:6" s="17" customFormat="1" ht="12.5" thickBot="1" x14ac:dyDescent="0.35">
      <c r="A341" s="22"/>
      <c r="B341" s="23"/>
      <c r="C341" s="24" t="s">
        <v>1</v>
      </c>
      <c r="D341" s="24" t="s">
        <v>118</v>
      </c>
      <c r="E341" s="8" t="s">
        <v>165</v>
      </c>
      <c r="F341" s="25"/>
    </row>
    <row r="342" spans="1:6" s="17" customFormat="1" ht="12.5" thickBot="1" x14ac:dyDescent="0.35">
      <c r="A342" s="22"/>
      <c r="B342" s="23"/>
      <c r="C342" s="24" t="s">
        <v>1</v>
      </c>
      <c r="D342" s="24" t="s">
        <v>96</v>
      </c>
      <c r="E342" s="8" t="s">
        <v>165</v>
      </c>
      <c r="F342" s="25"/>
    </row>
    <row r="343" spans="1:6" s="17" customFormat="1" ht="12.5" thickBot="1" x14ac:dyDescent="0.35">
      <c r="A343" s="22"/>
      <c r="B343" s="23"/>
      <c r="C343" s="24" t="s">
        <v>1</v>
      </c>
      <c r="D343" s="24" t="s">
        <v>97</v>
      </c>
      <c r="E343" s="8" t="s">
        <v>165</v>
      </c>
      <c r="F343" s="25"/>
    </row>
    <row r="344" spans="1:6" s="17" customFormat="1" ht="12.5" thickBot="1" x14ac:dyDescent="0.35">
      <c r="A344" s="22"/>
      <c r="B344" s="23"/>
      <c r="C344" s="24" t="s">
        <v>1</v>
      </c>
      <c r="D344" s="24" t="s">
        <v>99</v>
      </c>
      <c r="E344" s="8" t="s">
        <v>165</v>
      </c>
      <c r="F344" s="25"/>
    </row>
    <row r="345" spans="1:6" s="17" customFormat="1" ht="12.5" thickBot="1" x14ac:dyDescent="0.35">
      <c r="A345" s="22"/>
      <c r="B345" s="23"/>
      <c r="C345" s="24" t="s">
        <v>89</v>
      </c>
      <c r="D345" s="24" t="s">
        <v>90</v>
      </c>
      <c r="E345" s="8" t="s">
        <v>165</v>
      </c>
      <c r="F345" s="25"/>
    </row>
    <row r="346" spans="1:6" s="17" customFormat="1" ht="12.5" thickBot="1" x14ac:dyDescent="0.35">
      <c r="A346" s="22"/>
      <c r="B346" s="23"/>
      <c r="C346" s="24" t="s">
        <v>89</v>
      </c>
      <c r="D346" s="24" t="s">
        <v>93</v>
      </c>
      <c r="E346" s="8" t="s">
        <v>165</v>
      </c>
      <c r="F346" s="25"/>
    </row>
    <row r="347" spans="1:6" s="17" customFormat="1" ht="12.5" thickBot="1" x14ac:dyDescent="0.35">
      <c r="A347" s="22"/>
      <c r="B347" s="23"/>
      <c r="C347" s="24" t="s">
        <v>89</v>
      </c>
      <c r="D347" s="24" t="s">
        <v>117</v>
      </c>
      <c r="E347" s="8" t="s">
        <v>165</v>
      </c>
      <c r="F347" s="25"/>
    </row>
    <row r="348" spans="1:6" s="17" customFormat="1" ht="12.5" thickBot="1" x14ac:dyDescent="0.35">
      <c r="A348" s="22"/>
      <c r="B348" s="23"/>
      <c r="C348" s="24" t="s">
        <v>89</v>
      </c>
      <c r="D348" s="24" t="s">
        <v>91</v>
      </c>
      <c r="E348" s="8" t="s">
        <v>165</v>
      </c>
      <c r="F348" s="25"/>
    </row>
    <row r="349" spans="1:6" s="17" customFormat="1" ht="12.5" thickBot="1" x14ac:dyDescent="0.35">
      <c r="A349" s="22"/>
      <c r="B349" s="23"/>
      <c r="C349" s="24" t="s">
        <v>89</v>
      </c>
      <c r="D349" s="24" t="s">
        <v>92</v>
      </c>
      <c r="E349" s="8" t="s">
        <v>165</v>
      </c>
      <c r="F349" s="25"/>
    </row>
    <row r="350" spans="1:6" s="17" customFormat="1" ht="12.5" thickBot="1" x14ac:dyDescent="0.35">
      <c r="A350" s="22"/>
      <c r="B350" s="23"/>
      <c r="C350" s="24" t="s">
        <v>1</v>
      </c>
      <c r="D350" s="24" t="s">
        <v>94</v>
      </c>
      <c r="E350" s="8" t="s">
        <v>165</v>
      </c>
      <c r="F350" s="25"/>
    </row>
    <row r="351" spans="1:6" s="17" customFormat="1" ht="12.5" thickBot="1" x14ac:dyDescent="0.35">
      <c r="A351" s="22"/>
      <c r="B351" s="23"/>
      <c r="C351" s="24" t="s">
        <v>1</v>
      </c>
      <c r="D351" s="24" t="s">
        <v>100</v>
      </c>
      <c r="E351" s="8" t="s">
        <v>165</v>
      </c>
      <c r="F351" s="25"/>
    </row>
    <row r="352" spans="1:6" s="17" customFormat="1" ht="12.5" thickBot="1" x14ac:dyDescent="0.35">
      <c r="A352" s="22"/>
      <c r="B352" s="23"/>
      <c r="C352" s="24" t="s">
        <v>1</v>
      </c>
      <c r="D352" s="24" t="s">
        <v>103</v>
      </c>
      <c r="E352" s="8" t="s">
        <v>165</v>
      </c>
      <c r="F352" s="25"/>
    </row>
    <row r="353" spans="1:6" s="17" customFormat="1" ht="12.5" thickBot="1" x14ac:dyDescent="0.35">
      <c r="A353" s="22"/>
      <c r="B353" s="23"/>
      <c r="C353" s="24" t="s">
        <v>1</v>
      </c>
      <c r="D353" s="24" t="s">
        <v>102</v>
      </c>
      <c r="E353" s="8" t="s">
        <v>165</v>
      </c>
      <c r="F353" s="25"/>
    </row>
    <row r="354" spans="1:6" ht="12.5" thickBot="1" x14ac:dyDescent="0.35">
      <c r="A354" s="13"/>
      <c r="B354" s="15"/>
      <c r="C354" s="14" t="s">
        <v>1</v>
      </c>
      <c r="D354" s="14" t="s">
        <v>101</v>
      </c>
      <c r="E354" s="8" t="s">
        <v>165</v>
      </c>
      <c r="F354" s="9"/>
    </row>
    <row r="355" spans="1:6" ht="12.5" thickBot="1" x14ac:dyDescent="0.35">
      <c r="A355" s="13"/>
      <c r="B355" s="15"/>
      <c r="C355" s="14" t="s">
        <v>1</v>
      </c>
      <c r="D355" s="14" t="s">
        <v>104</v>
      </c>
      <c r="E355" s="8" t="s">
        <v>165</v>
      </c>
      <c r="F355" s="9"/>
    </row>
    <row r="356" spans="1:6" ht="12.5" thickBot="1" x14ac:dyDescent="0.35">
      <c r="A356" s="13"/>
      <c r="B356" s="15"/>
      <c r="C356" s="14" t="s">
        <v>1</v>
      </c>
      <c r="D356" s="14" t="s">
        <v>119</v>
      </c>
      <c r="E356" s="8" t="s">
        <v>165</v>
      </c>
      <c r="F356" s="9"/>
    </row>
    <row r="357" spans="1:6" ht="12.5" thickBot="1" x14ac:dyDescent="0.35">
      <c r="A357" s="13"/>
      <c r="B357" s="15"/>
      <c r="C357" s="14" t="s">
        <v>1</v>
      </c>
      <c r="D357" s="14" t="s">
        <v>106</v>
      </c>
      <c r="E357" s="8" t="s">
        <v>165</v>
      </c>
      <c r="F357" s="9"/>
    </row>
    <row r="358" spans="1:6" ht="12.5" thickBot="1" x14ac:dyDescent="0.35">
      <c r="A358" s="13"/>
      <c r="B358" s="15"/>
      <c r="C358" s="14" t="s">
        <v>1</v>
      </c>
      <c r="D358" s="14" t="s">
        <v>105</v>
      </c>
      <c r="E358" s="8" t="s">
        <v>165</v>
      </c>
      <c r="F358" s="9"/>
    </row>
    <row r="359" spans="1:6" ht="12.5" thickBot="1" x14ac:dyDescent="0.35">
      <c r="A359" s="13"/>
      <c r="B359" s="15"/>
      <c r="C359" s="14" t="s">
        <v>1</v>
      </c>
      <c r="D359" s="14" t="s">
        <v>107</v>
      </c>
      <c r="E359" s="8" t="s">
        <v>165</v>
      </c>
      <c r="F359" s="9"/>
    </row>
    <row r="360" spans="1:6" ht="12.5" thickBot="1" x14ac:dyDescent="0.35">
      <c r="A360" s="13"/>
      <c r="B360" s="15"/>
      <c r="C360" s="14" t="s">
        <v>1</v>
      </c>
      <c r="D360" s="14" t="s">
        <v>108</v>
      </c>
      <c r="E360" s="8" t="s">
        <v>165</v>
      </c>
      <c r="F360" s="9"/>
    </row>
    <row r="361" spans="1:6" ht="12.5" thickBot="1" x14ac:dyDescent="0.35">
      <c r="A361" s="13"/>
      <c r="B361" s="15"/>
      <c r="C361" s="14" t="s">
        <v>1</v>
      </c>
      <c r="D361" s="14" t="s">
        <v>109</v>
      </c>
      <c r="E361" s="8" t="s">
        <v>165</v>
      </c>
      <c r="F361" s="9"/>
    </row>
    <row r="362" spans="1:6" ht="12.5" thickBot="1" x14ac:dyDescent="0.35">
      <c r="A362" s="13"/>
      <c r="B362" s="15"/>
      <c r="C362" s="14" t="s">
        <v>1</v>
      </c>
      <c r="D362" s="14" t="s">
        <v>110</v>
      </c>
      <c r="E362" s="8" t="s">
        <v>165</v>
      </c>
      <c r="F362" s="9"/>
    </row>
    <row r="363" spans="1:6" ht="12.5" thickBot="1" x14ac:dyDescent="0.35">
      <c r="A363" s="13"/>
      <c r="B363" s="15"/>
      <c r="C363" s="14" t="s">
        <v>1</v>
      </c>
      <c r="D363" s="14" t="s">
        <v>120</v>
      </c>
      <c r="E363" s="8" t="s">
        <v>165</v>
      </c>
      <c r="F363" s="9"/>
    </row>
    <row r="364" spans="1:6" ht="12.5" thickBot="1" x14ac:dyDescent="0.35">
      <c r="A364" s="13"/>
      <c r="B364" s="15"/>
      <c r="C364" s="14" t="s">
        <v>1</v>
      </c>
      <c r="D364" s="14" t="s">
        <v>111</v>
      </c>
      <c r="E364" s="8" t="s">
        <v>165</v>
      </c>
      <c r="F364" s="9"/>
    </row>
    <row r="365" spans="1:6" ht="12.5" thickBot="1" x14ac:dyDescent="0.35">
      <c r="A365" s="13"/>
      <c r="B365" s="15"/>
      <c r="C365" s="14" t="s">
        <v>1</v>
      </c>
      <c r="D365" s="14" t="s">
        <v>112</v>
      </c>
      <c r="E365" s="8" t="s">
        <v>165</v>
      </c>
      <c r="F365" s="9"/>
    </row>
    <row r="366" spans="1:6" ht="12.5" thickBot="1" x14ac:dyDescent="0.35">
      <c r="A366" s="13"/>
      <c r="B366" s="15"/>
      <c r="C366" s="14" t="s">
        <v>1</v>
      </c>
      <c r="D366" s="14" t="s">
        <v>113</v>
      </c>
      <c r="E366" s="8" t="s">
        <v>165</v>
      </c>
      <c r="F366" s="9"/>
    </row>
    <row r="367" spans="1:6" ht="12.5" thickBot="1" x14ac:dyDescent="0.35">
      <c r="A367" s="13"/>
      <c r="B367" s="15"/>
      <c r="C367" s="14" t="s">
        <v>1</v>
      </c>
      <c r="D367" s="14" t="s">
        <v>114</v>
      </c>
      <c r="E367" s="8" t="s">
        <v>165</v>
      </c>
      <c r="F367" s="9"/>
    </row>
    <row r="368" spans="1:6" ht="12.5" thickBot="1" x14ac:dyDescent="0.35">
      <c r="A368" s="13"/>
      <c r="B368" s="15"/>
      <c r="C368" s="14" t="s">
        <v>1</v>
      </c>
      <c r="D368" s="14" t="s">
        <v>115</v>
      </c>
      <c r="E368" s="8" t="s">
        <v>165</v>
      </c>
      <c r="F368" s="9"/>
    </row>
    <row r="369" spans="1:6" ht="12.5" thickBot="1" x14ac:dyDescent="0.35">
      <c r="A369" s="13"/>
      <c r="B369" s="15"/>
      <c r="C369" s="14" t="s">
        <v>1</v>
      </c>
      <c r="D369" s="14" t="s">
        <v>116</v>
      </c>
      <c r="E369" s="8" t="s">
        <v>165</v>
      </c>
      <c r="F369" s="9"/>
    </row>
    <row r="370" spans="1:6" ht="12.5" thickBot="1" x14ac:dyDescent="0.35">
      <c r="A370" s="13"/>
      <c r="B370" s="15"/>
      <c r="C370" s="14" t="s">
        <v>1</v>
      </c>
      <c r="D370" s="14" t="s">
        <v>121</v>
      </c>
      <c r="E370" s="8" t="s">
        <v>165</v>
      </c>
      <c r="F370" s="9"/>
    </row>
    <row r="371" spans="1:6" ht="12.5" thickBot="1" x14ac:dyDescent="0.35">
      <c r="A371" s="13"/>
      <c r="B371" s="15"/>
      <c r="C371" s="14" t="s">
        <v>1</v>
      </c>
      <c r="D371" s="14" t="s">
        <v>122</v>
      </c>
      <c r="E371" s="8" t="s">
        <v>165</v>
      </c>
      <c r="F371" s="9"/>
    </row>
    <row r="372" spans="1:6" ht="12.5" thickBot="1" x14ac:dyDescent="0.35">
      <c r="A372" s="13"/>
      <c r="B372" s="15"/>
      <c r="C372" s="14" t="s">
        <v>1</v>
      </c>
      <c r="D372" s="14" t="s">
        <v>126</v>
      </c>
      <c r="E372" s="8" t="s">
        <v>165</v>
      </c>
      <c r="F372" s="9"/>
    </row>
    <row r="373" spans="1:6" ht="12.5" thickBot="1" x14ac:dyDescent="0.35">
      <c r="A373" s="13"/>
      <c r="B373" s="15"/>
      <c r="C373" s="14" t="s">
        <v>1</v>
      </c>
      <c r="D373" s="14" t="s">
        <v>125</v>
      </c>
      <c r="E373" s="8" t="s">
        <v>165</v>
      </c>
      <c r="F373" s="9"/>
    </row>
    <row r="374" spans="1:6" ht="12.5" thickBot="1" x14ac:dyDescent="0.35">
      <c r="A374" s="13"/>
      <c r="B374" s="15"/>
      <c r="C374" s="14" t="s">
        <v>1</v>
      </c>
      <c r="D374" s="14" t="s">
        <v>123</v>
      </c>
      <c r="E374" s="8" t="s">
        <v>165</v>
      </c>
      <c r="F374" s="9"/>
    </row>
    <row r="375" spans="1:6" ht="12.5" thickBot="1" x14ac:dyDescent="0.35">
      <c r="A375" s="13"/>
      <c r="B375" s="15"/>
      <c r="C375" s="14" t="s">
        <v>1</v>
      </c>
      <c r="D375" s="14" t="s">
        <v>124</v>
      </c>
      <c r="E375" s="8" t="s">
        <v>165</v>
      </c>
      <c r="F375" s="9"/>
    </row>
    <row r="376" spans="1:6" ht="12.5" thickBot="1" x14ac:dyDescent="0.35">
      <c r="A376" s="13"/>
      <c r="B376" s="15"/>
      <c r="C376" s="14" t="s">
        <v>1</v>
      </c>
      <c r="D376" s="14" t="s">
        <v>127</v>
      </c>
      <c r="E376" s="8" t="s">
        <v>165</v>
      </c>
      <c r="F376" s="9"/>
    </row>
    <row r="377" spans="1:6" ht="12.5" thickBot="1" x14ac:dyDescent="0.35">
      <c r="A377" s="13"/>
      <c r="B377" s="15"/>
      <c r="C377" s="14" t="s">
        <v>1</v>
      </c>
      <c r="D377" s="14" t="s">
        <v>128</v>
      </c>
      <c r="E377" s="8" t="s">
        <v>165</v>
      </c>
      <c r="F377" s="9"/>
    </row>
    <row r="378" spans="1:6" ht="12.5" thickBot="1" x14ac:dyDescent="0.35">
      <c r="A378" s="13"/>
      <c r="B378" s="15"/>
      <c r="C378" s="14" t="s">
        <v>1</v>
      </c>
      <c r="D378" s="14" t="s">
        <v>129</v>
      </c>
      <c r="E378" s="8" t="s">
        <v>165</v>
      </c>
      <c r="F378" s="9"/>
    </row>
    <row r="379" spans="1:6" ht="12.5" thickBot="1" x14ac:dyDescent="0.35">
      <c r="A379" s="13"/>
      <c r="B379" s="15"/>
      <c r="C379" s="14" t="s">
        <v>1</v>
      </c>
      <c r="D379" s="14" t="s">
        <v>130</v>
      </c>
      <c r="E379" s="8" t="s">
        <v>165</v>
      </c>
      <c r="F379" s="9"/>
    </row>
    <row r="380" spans="1:6" ht="12.5" thickBot="1" x14ac:dyDescent="0.35">
      <c r="A380" s="13"/>
      <c r="B380" s="15"/>
      <c r="C380" s="14" t="s">
        <v>1</v>
      </c>
      <c r="D380" s="14" t="s">
        <v>131</v>
      </c>
      <c r="E380" s="8" t="s">
        <v>165</v>
      </c>
      <c r="F380" s="9"/>
    </row>
    <row r="381" spans="1:6" ht="12.5" thickBot="1" x14ac:dyDescent="0.35">
      <c r="A381" s="13"/>
      <c r="B381" s="15"/>
      <c r="C381" s="14" t="s">
        <v>1</v>
      </c>
      <c r="D381" s="14" t="s">
        <v>132</v>
      </c>
      <c r="E381" s="8" t="s">
        <v>165</v>
      </c>
      <c r="F381" s="9"/>
    </row>
    <row r="382" spans="1:6" ht="12.5" thickBot="1" x14ac:dyDescent="0.35">
      <c r="A382" s="13"/>
      <c r="B382" s="15"/>
      <c r="C382" s="14" t="s">
        <v>1</v>
      </c>
      <c r="D382" s="14" t="s">
        <v>136</v>
      </c>
      <c r="E382" s="8" t="s">
        <v>165</v>
      </c>
      <c r="F382" s="9"/>
    </row>
    <row r="383" spans="1:6" ht="12.5" thickBot="1" x14ac:dyDescent="0.35">
      <c r="A383" s="13"/>
      <c r="B383" s="15"/>
      <c r="C383" s="14" t="s">
        <v>1</v>
      </c>
      <c r="D383" s="14" t="s">
        <v>133</v>
      </c>
      <c r="E383" s="8" t="s">
        <v>165</v>
      </c>
      <c r="F383" s="9"/>
    </row>
    <row r="384" spans="1:6" ht="12.5" thickBot="1" x14ac:dyDescent="0.35">
      <c r="A384" s="13"/>
      <c r="B384" s="15"/>
      <c r="C384" s="14" t="s">
        <v>1</v>
      </c>
      <c r="D384" s="14" t="s">
        <v>134</v>
      </c>
      <c r="E384" s="8" t="s">
        <v>165</v>
      </c>
      <c r="F384" s="9"/>
    </row>
    <row r="385" spans="1:6" ht="12.5" thickBot="1" x14ac:dyDescent="0.35">
      <c r="A385" s="13"/>
      <c r="B385" s="15"/>
      <c r="C385" s="14" t="s">
        <v>1</v>
      </c>
      <c r="D385" s="14" t="s">
        <v>135</v>
      </c>
      <c r="E385" s="8" t="s">
        <v>165</v>
      </c>
      <c r="F385" s="9"/>
    </row>
    <row r="386" spans="1:6" ht="12.5" thickBot="1" x14ac:dyDescent="0.35">
      <c r="A386" s="13"/>
      <c r="B386" s="15"/>
      <c r="C386" s="14" t="s">
        <v>1</v>
      </c>
      <c r="D386" s="14" t="s">
        <v>137</v>
      </c>
      <c r="E386" s="8" t="s">
        <v>165</v>
      </c>
      <c r="F386" s="9"/>
    </row>
    <row r="387" spans="1:6" ht="12.5" thickBot="1" x14ac:dyDescent="0.35">
      <c r="A387" s="13"/>
      <c r="B387" s="15"/>
      <c r="C387" s="14" t="s">
        <v>1</v>
      </c>
      <c r="D387" s="14" t="s">
        <v>141</v>
      </c>
      <c r="E387" s="8" t="s">
        <v>165</v>
      </c>
      <c r="F387" s="9"/>
    </row>
    <row r="388" spans="1:6" ht="12.5" thickBot="1" x14ac:dyDescent="0.35">
      <c r="A388" s="13"/>
      <c r="B388" s="15"/>
      <c r="C388" s="14" t="s">
        <v>1</v>
      </c>
      <c r="D388" s="14" t="s">
        <v>138</v>
      </c>
      <c r="E388" s="8" t="s">
        <v>165</v>
      </c>
      <c r="F388" s="9"/>
    </row>
    <row r="389" spans="1:6" ht="12.5" thickBot="1" x14ac:dyDescent="0.35">
      <c r="A389" s="13"/>
      <c r="B389" s="15"/>
      <c r="C389" s="14" t="s">
        <v>1</v>
      </c>
      <c r="D389" s="14" t="s">
        <v>140</v>
      </c>
      <c r="E389" s="8" t="s">
        <v>165</v>
      </c>
      <c r="F389" s="9"/>
    </row>
    <row r="390" spans="1:6" ht="12.5" thickBot="1" x14ac:dyDescent="0.35">
      <c r="A390" s="13"/>
      <c r="B390" s="15"/>
      <c r="C390" s="14" t="s">
        <v>1</v>
      </c>
      <c r="D390" s="14" t="s">
        <v>139</v>
      </c>
      <c r="E390" s="8" t="s">
        <v>165</v>
      </c>
      <c r="F390" s="9"/>
    </row>
    <row r="391" spans="1:6" ht="12.5" thickBot="1" x14ac:dyDescent="0.35">
      <c r="A391" s="13"/>
      <c r="B391" s="15"/>
      <c r="C391" s="14" t="s">
        <v>1</v>
      </c>
      <c r="D391" s="14" t="s">
        <v>142</v>
      </c>
      <c r="E391" s="8" t="s">
        <v>165</v>
      </c>
      <c r="F391" s="9"/>
    </row>
    <row r="392" spans="1:6" ht="12.5" thickBot="1" x14ac:dyDescent="0.35">
      <c r="A392" s="13"/>
      <c r="B392" s="15"/>
      <c r="C392" s="14" t="s">
        <v>1</v>
      </c>
      <c r="D392" s="14" t="s">
        <v>143</v>
      </c>
      <c r="E392" s="8" t="s">
        <v>165</v>
      </c>
      <c r="F392" s="9"/>
    </row>
    <row r="393" spans="1:6" ht="12.5" thickBot="1" x14ac:dyDescent="0.35">
      <c r="A393" s="13"/>
      <c r="B393" s="15"/>
      <c r="C393" s="14" t="s">
        <v>1</v>
      </c>
      <c r="D393" s="14" t="s">
        <v>144</v>
      </c>
      <c r="E393" s="8" t="s">
        <v>165</v>
      </c>
      <c r="F393" s="9"/>
    </row>
    <row r="394" spans="1:6" ht="12.5" thickBot="1" x14ac:dyDescent="0.35">
      <c r="A394" s="13"/>
      <c r="B394" s="15"/>
      <c r="C394" s="14" t="s">
        <v>1</v>
      </c>
      <c r="D394" s="14" t="s">
        <v>145</v>
      </c>
      <c r="E394" s="8" t="s">
        <v>165</v>
      </c>
      <c r="F394" s="9"/>
    </row>
    <row r="395" spans="1:6" ht="12.5" thickBot="1" x14ac:dyDescent="0.35">
      <c r="A395" s="13"/>
      <c r="B395" s="15"/>
      <c r="C395" s="14" t="s">
        <v>1</v>
      </c>
      <c r="D395" s="14" t="s">
        <v>146</v>
      </c>
      <c r="E395" s="8" t="s">
        <v>165</v>
      </c>
      <c r="F395" s="9"/>
    </row>
    <row r="396" spans="1:6" ht="12.5" thickBot="1" x14ac:dyDescent="0.35">
      <c r="A396" s="13"/>
      <c r="B396" s="15"/>
      <c r="C396" s="14" t="s">
        <v>1</v>
      </c>
      <c r="D396" s="14" t="s">
        <v>147</v>
      </c>
      <c r="E396" s="8" t="s">
        <v>165</v>
      </c>
      <c r="F396" s="9"/>
    </row>
    <row r="397" spans="1:6" ht="12.5" thickBot="1" x14ac:dyDescent="0.35">
      <c r="A397" s="13"/>
      <c r="B397" s="15"/>
      <c r="C397" s="14" t="s">
        <v>1</v>
      </c>
      <c r="D397" s="14" t="s">
        <v>148</v>
      </c>
      <c r="E397" s="8" t="s">
        <v>165</v>
      </c>
      <c r="F397" s="9"/>
    </row>
    <row r="398" spans="1:6" ht="12.5" thickBot="1" x14ac:dyDescent="0.35">
      <c r="A398" s="13"/>
      <c r="B398" s="15"/>
      <c r="C398" s="14" t="s">
        <v>1</v>
      </c>
      <c r="D398" s="14" t="s">
        <v>149</v>
      </c>
      <c r="E398" s="8" t="s">
        <v>165</v>
      </c>
      <c r="F398" s="9"/>
    </row>
    <row r="399" spans="1:6" ht="12.5" thickBot="1" x14ac:dyDescent="0.35">
      <c r="A399" s="13"/>
      <c r="B399" s="15"/>
      <c r="C399" s="14" t="s">
        <v>1</v>
      </c>
      <c r="D399" s="14" t="s">
        <v>150</v>
      </c>
      <c r="E399" s="8" t="s">
        <v>165</v>
      </c>
      <c r="F399" s="9"/>
    </row>
    <row r="400" spans="1:6" ht="12.5" thickBot="1" x14ac:dyDescent="0.35">
      <c r="A400" s="13"/>
      <c r="B400" s="15"/>
      <c r="C400" s="14" t="s">
        <v>1</v>
      </c>
      <c r="D400" s="14" t="s">
        <v>151</v>
      </c>
      <c r="E400" s="8" t="s">
        <v>165</v>
      </c>
      <c r="F400" s="9"/>
    </row>
    <row r="401" spans="1:6" ht="12.5" thickBot="1" x14ac:dyDescent="0.35">
      <c r="A401" s="13"/>
      <c r="B401" s="15"/>
      <c r="C401" s="14" t="s">
        <v>1</v>
      </c>
      <c r="D401" s="14" t="s">
        <v>152</v>
      </c>
      <c r="E401" s="8" t="s">
        <v>165</v>
      </c>
      <c r="F401" s="9"/>
    </row>
    <row r="402" spans="1:6" ht="12.5" thickBot="1" x14ac:dyDescent="0.35">
      <c r="A402" s="13"/>
      <c r="B402" s="15"/>
      <c r="C402" s="14" t="s">
        <v>1</v>
      </c>
      <c r="D402" s="14" t="s">
        <v>153</v>
      </c>
      <c r="E402" s="8" t="s">
        <v>165</v>
      </c>
      <c r="F402" s="9"/>
    </row>
    <row r="403" spans="1:6" ht="12.5" thickBot="1" x14ac:dyDescent="0.35">
      <c r="A403" s="13"/>
      <c r="B403" s="15"/>
      <c r="C403" s="14" t="s">
        <v>1</v>
      </c>
      <c r="D403" s="14" t="s">
        <v>154</v>
      </c>
      <c r="E403" s="8" t="s">
        <v>165</v>
      </c>
      <c r="F403" s="9"/>
    </row>
    <row r="404" spans="1:6" ht="12.5" thickBot="1" x14ac:dyDescent="0.35">
      <c r="A404" s="13"/>
      <c r="B404" s="15"/>
      <c r="C404" s="14" t="s">
        <v>1</v>
      </c>
      <c r="D404" s="14" t="s">
        <v>155</v>
      </c>
      <c r="E404" s="8" t="s">
        <v>165</v>
      </c>
      <c r="F404" s="9"/>
    </row>
    <row r="405" spans="1:6" ht="12.5" thickBot="1" x14ac:dyDescent="0.35">
      <c r="A405" s="13"/>
      <c r="B405" s="15"/>
      <c r="C405" s="14" t="s">
        <v>1</v>
      </c>
      <c r="D405" s="14" t="s">
        <v>156</v>
      </c>
      <c r="E405" s="8" t="s">
        <v>165</v>
      </c>
      <c r="F405" s="9"/>
    </row>
    <row r="406" spans="1:6" ht="12.5" thickBot="1" x14ac:dyDescent="0.35">
      <c r="A406" s="13"/>
      <c r="B406" s="15"/>
      <c r="C406" s="14" t="s">
        <v>1</v>
      </c>
      <c r="D406" s="14" t="s">
        <v>157</v>
      </c>
      <c r="E406" s="8" t="s">
        <v>165</v>
      </c>
      <c r="F406" s="9"/>
    </row>
    <row r="407" spans="1:6" ht="12.5" thickBot="1" x14ac:dyDescent="0.35">
      <c r="A407" s="13"/>
      <c r="B407" s="15"/>
      <c r="C407" s="14" t="s">
        <v>1</v>
      </c>
      <c r="D407" s="14" t="s">
        <v>158</v>
      </c>
      <c r="E407" s="8" t="s">
        <v>165</v>
      </c>
      <c r="F407" s="9"/>
    </row>
    <row r="408" spans="1:6" ht="12.5" thickBot="1" x14ac:dyDescent="0.35">
      <c r="A408" s="13"/>
      <c r="B408" s="15"/>
      <c r="C408" s="14" t="s">
        <v>64</v>
      </c>
      <c r="D408" s="14" t="s">
        <v>85</v>
      </c>
      <c r="E408" s="8" t="s">
        <v>165</v>
      </c>
      <c r="F408" s="9"/>
    </row>
    <row r="409" spans="1:6" ht="12.5" thickBot="1" x14ac:dyDescent="0.35">
      <c r="A409" s="13"/>
      <c r="B409" s="15"/>
      <c r="C409" s="14" t="s">
        <v>64</v>
      </c>
      <c r="D409" s="14" t="s">
        <v>65</v>
      </c>
      <c r="E409" s="8" t="s">
        <v>165</v>
      </c>
      <c r="F409" s="9"/>
    </row>
    <row r="410" spans="1:6" ht="12.5" thickBot="1" x14ac:dyDescent="0.35">
      <c r="A410" s="13"/>
      <c r="B410" s="15"/>
      <c r="C410" s="14" t="s">
        <v>66</v>
      </c>
      <c r="D410" s="14" t="s">
        <v>86</v>
      </c>
      <c r="E410" s="8" t="s">
        <v>165</v>
      </c>
      <c r="F410" s="9"/>
    </row>
    <row r="411" spans="1:6" ht="12.5" thickBot="1" x14ac:dyDescent="0.35">
      <c r="A411" s="13"/>
      <c r="B411" s="15"/>
      <c r="C411" s="14" t="s">
        <v>81</v>
      </c>
      <c r="D411" s="14" t="s">
        <v>81</v>
      </c>
      <c r="E411" s="8" t="s">
        <v>165</v>
      </c>
      <c r="F411" s="9"/>
    </row>
    <row r="412" spans="1:6" ht="12.5" thickBot="1" x14ac:dyDescent="0.35">
      <c r="A412" s="125" t="s">
        <v>177</v>
      </c>
      <c r="B412" s="126"/>
      <c r="C412" s="126"/>
      <c r="D412" s="126"/>
      <c r="E412" s="127"/>
      <c r="F412" s="9"/>
    </row>
    <row r="413" spans="1:6" customFormat="1" ht="15" thickBot="1" x14ac:dyDescent="0.4">
      <c r="A413" s="129" t="s">
        <v>166</v>
      </c>
      <c r="B413" s="130"/>
      <c r="C413" s="130"/>
      <c r="D413" s="130"/>
      <c r="E413" s="130"/>
      <c r="F413" s="130"/>
    </row>
    <row r="414" spans="1:6" customFormat="1" ht="15" customHeight="1" thickBot="1" x14ac:dyDescent="0.4">
      <c r="A414" s="18">
        <v>1</v>
      </c>
      <c r="B414" s="131" t="str">
        <f>A66</f>
        <v xml:space="preserve">Design Subtotal </v>
      </c>
      <c r="C414" s="131"/>
      <c r="D414" s="131"/>
      <c r="E414" s="131"/>
      <c r="F414" s="19"/>
    </row>
    <row r="415" spans="1:6" customFormat="1" ht="15" customHeight="1" thickBot="1" x14ac:dyDescent="0.4">
      <c r="A415" s="18">
        <v>2</v>
      </c>
      <c r="B415" s="131" t="str">
        <f>A142</f>
        <v>Procurement subtotal</v>
      </c>
      <c r="C415" s="131"/>
      <c r="D415" s="131"/>
      <c r="E415" s="131"/>
      <c r="F415" s="19"/>
    </row>
    <row r="416" spans="1:6" customFormat="1" ht="15" thickBot="1" x14ac:dyDescent="0.4">
      <c r="A416" s="18">
        <v>3</v>
      </c>
      <c r="B416" s="131" t="str">
        <f>A218</f>
        <v>Engineering, manufaturing and assembly subtotal</v>
      </c>
      <c r="C416" s="131"/>
      <c r="D416" s="131"/>
      <c r="E416" s="131"/>
      <c r="F416" s="20"/>
    </row>
    <row r="417" spans="1:6" customFormat="1" ht="15" customHeight="1" thickBot="1" x14ac:dyDescent="0.4">
      <c r="A417" s="18">
        <v>4</v>
      </c>
      <c r="B417" s="131" t="str">
        <f>A282</f>
        <v>Transport subtotal</v>
      </c>
      <c r="C417" s="131"/>
      <c r="D417" s="131"/>
      <c r="E417" s="131"/>
      <c r="F417" s="20"/>
    </row>
    <row r="418" spans="1:6" customFormat="1" ht="15" customHeight="1" thickBot="1" x14ac:dyDescent="0.4">
      <c r="A418" s="18">
        <v>5</v>
      </c>
      <c r="B418" s="131" t="str">
        <f>A412</f>
        <v>Construction, Erection, Installation subtotal</v>
      </c>
      <c r="C418" s="131"/>
      <c r="D418" s="131"/>
      <c r="E418" s="131"/>
      <c r="F418" s="20"/>
    </row>
    <row r="419" spans="1:6" customFormat="1" ht="18.5" thickBot="1" x14ac:dyDescent="0.4">
      <c r="A419" s="128" t="s">
        <v>167</v>
      </c>
      <c r="B419" s="128"/>
      <c r="C419" s="128"/>
      <c r="D419" s="128"/>
      <c r="E419" s="128"/>
      <c r="F419" s="21"/>
    </row>
  </sheetData>
  <autoFilter ref="D1:D419" xr:uid="{98F749C5-D710-4832-BB0E-AAD0CFC277AD}"/>
  <mergeCells count="17">
    <mergeCell ref="A419:E419"/>
    <mergeCell ref="A218:E218"/>
    <mergeCell ref="A282:E282"/>
    <mergeCell ref="A412:E412"/>
    <mergeCell ref="A413:F413"/>
    <mergeCell ref="B415:E415"/>
    <mergeCell ref="B416:E416"/>
    <mergeCell ref="B417:E417"/>
    <mergeCell ref="B418:E418"/>
    <mergeCell ref="B414:E414"/>
    <mergeCell ref="A3:F3"/>
    <mergeCell ref="A67:F67"/>
    <mergeCell ref="A143:F143"/>
    <mergeCell ref="A219:F219"/>
    <mergeCell ref="A283:F283"/>
    <mergeCell ref="A66:E66"/>
    <mergeCell ref="A142:E14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08870-0A35-42CF-9E22-A762F1A0EF56}">
  <dimension ref="B1:L41"/>
  <sheetViews>
    <sheetView topLeftCell="A19" workbookViewId="0">
      <selection activeCell="G42" sqref="G42"/>
    </sheetView>
  </sheetViews>
  <sheetFormatPr defaultColWidth="9.08984375" defaultRowHeight="12.5" x14ac:dyDescent="0.25"/>
  <cols>
    <col min="1" max="1" width="4.453125" style="2" customWidth="1"/>
    <col min="2" max="2" width="3.6328125" style="2" customWidth="1"/>
    <col min="3" max="3" width="22" style="2" customWidth="1"/>
    <col min="4" max="4" width="11.6328125" style="2" customWidth="1"/>
    <col min="5" max="5" width="16.08984375" style="2" customWidth="1"/>
    <col min="6" max="6" width="24.453125" style="2" bestFit="1" customWidth="1"/>
    <col min="7" max="7" width="21.54296875" style="2" customWidth="1"/>
    <col min="8" max="8" width="17.90625" style="2" customWidth="1"/>
    <col min="9" max="9" width="22.54296875" style="2" bestFit="1" customWidth="1"/>
    <col min="10" max="10" width="15" style="2" customWidth="1"/>
    <col min="11" max="16384" width="9.08984375" style="2"/>
  </cols>
  <sheetData>
    <row r="1" spans="2:8" ht="14.5" x14ac:dyDescent="0.35">
      <c r="B1" s="26"/>
      <c r="C1"/>
      <c r="D1"/>
      <c r="E1"/>
      <c r="F1"/>
      <c r="G1"/>
    </row>
    <row r="2" spans="2:8" x14ac:dyDescent="0.25">
      <c r="B2" s="26" t="str">
        <f>'[1]5.1.1 Cover Sheet'!A18&amp;'[1]5.1.1 Cover Sheet'!B18</f>
        <v xml:space="preserve">ENQUIRY NO. </v>
      </c>
      <c r="C2" s="1"/>
      <c r="D2" s="1"/>
      <c r="E2" s="1"/>
      <c r="F2" s="1"/>
      <c r="G2" s="27"/>
    </row>
    <row r="3" spans="2:8" x14ac:dyDescent="0.25">
      <c r="B3" s="26" t="str">
        <f>'[1]5.1.1 Cover Sheet'!A24&amp;'[1]5.1.1 Cover Sheet'!B24</f>
        <v xml:space="preserve">TENDERER’S NAME:  </v>
      </c>
    </row>
    <row r="4" spans="2:8" x14ac:dyDescent="0.25">
      <c r="B4" s="26"/>
    </row>
    <row r="5" spans="2:8" x14ac:dyDescent="0.25">
      <c r="B5" s="26"/>
    </row>
    <row r="6" spans="2:8" ht="15.5" x14ac:dyDescent="0.35">
      <c r="B6" s="28" t="s">
        <v>178</v>
      </c>
    </row>
    <row r="7" spans="2:8" ht="14" x14ac:dyDescent="0.3">
      <c r="B7" s="29">
        <v>1</v>
      </c>
      <c r="C7" s="29" t="s">
        <v>179</v>
      </c>
    </row>
    <row r="8" spans="2:8" ht="14" x14ac:dyDescent="0.3">
      <c r="B8" s="29"/>
      <c r="C8" s="29" t="s">
        <v>180</v>
      </c>
    </row>
    <row r="9" spans="2:8" ht="14" x14ac:dyDescent="0.3">
      <c r="B9" s="29">
        <v>2</v>
      </c>
      <c r="C9" s="29" t="s">
        <v>181</v>
      </c>
    </row>
    <row r="10" spans="2:8" ht="14" x14ac:dyDescent="0.3">
      <c r="B10" s="29"/>
      <c r="C10" s="29" t="s">
        <v>182</v>
      </c>
    </row>
    <row r="11" spans="2:8" ht="14" x14ac:dyDescent="0.3">
      <c r="B11" s="29">
        <v>3</v>
      </c>
      <c r="C11" s="29" t="s">
        <v>183</v>
      </c>
    </row>
    <row r="12" spans="2:8" ht="14" x14ac:dyDescent="0.3">
      <c r="B12" s="29">
        <v>4</v>
      </c>
      <c r="C12" s="29" t="s">
        <v>184</v>
      </c>
    </row>
    <row r="13" spans="2:8" ht="14" x14ac:dyDescent="0.3">
      <c r="C13" s="29" t="s">
        <v>185</v>
      </c>
    </row>
    <row r="14" spans="2:8" ht="14" x14ac:dyDescent="0.3">
      <c r="C14" s="30" t="s">
        <v>186</v>
      </c>
    </row>
    <row r="16" spans="2:8" ht="14" x14ac:dyDescent="0.3">
      <c r="C16" s="31"/>
      <c r="D16" s="31"/>
      <c r="E16" s="31"/>
      <c r="F16" s="31"/>
      <c r="G16" s="31"/>
      <c r="H16" s="31"/>
    </row>
    <row r="17" spans="2:12" ht="13" x14ac:dyDescent="0.3">
      <c r="B17" s="32" t="s">
        <v>187</v>
      </c>
      <c r="F17" s="33"/>
      <c r="G17" s="34" t="s">
        <v>188</v>
      </c>
      <c r="H17" s="35"/>
      <c r="L17" s="36" t="s">
        <v>189</v>
      </c>
    </row>
    <row r="18" spans="2:12" ht="13" x14ac:dyDescent="0.3">
      <c r="B18" s="36" t="s">
        <v>190</v>
      </c>
      <c r="H18" s="37" t="s">
        <v>191</v>
      </c>
      <c r="I18" s="3"/>
      <c r="J18" s="3"/>
    </row>
    <row r="19" spans="2:12" ht="26" x14ac:dyDescent="0.3">
      <c r="B19" s="33" t="s">
        <v>192</v>
      </c>
      <c r="C19" s="38" t="s">
        <v>193</v>
      </c>
      <c r="D19" s="39" t="s">
        <v>194</v>
      </c>
      <c r="E19" s="40" t="s">
        <v>195</v>
      </c>
      <c r="F19" s="4" t="s">
        <v>196</v>
      </c>
      <c r="G19" s="41" t="s">
        <v>197</v>
      </c>
      <c r="H19" s="42" t="s">
        <v>198</v>
      </c>
      <c r="I19" s="42" t="s">
        <v>199</v>
      </c>
      <c r="J19" s="42" t="s">
        <v>200</v>
      </c>
    </row>
    <row r="20" spans="2:12" ht="14" x14ac:dyDescent="0.3">
      <c r="B20" s="33">
        <v>1</v>
      </c>
      <c r="C20" s="43" t="s">
        <v>201</v>
      </c>
      <c r="D20" s="44" t="s">
        <v>202</v>
      </c>
      <c r="E20" s="45"/>
      <c r="F20" s="46"/>
      <c r="G20" s="47"/>
      <c r="H20" s="48"/>
      <c r="I20" s="48"/>
      <c r="J20" s="48"/>
    </row>
    <row r="21" spans="2:12" ht="14" x14ac:dyDescent="0.3">
      <c r="B21" s="33">
        <v>2</v>
      </c>
      <c r="C21" s="49" t="s">
        <v>203</v>
      </c>
      <c r="D21" s="50" t="s">
        <v>204</v>
      </c>
      <c r="E21" s="45"/>
      <c r="F21" s="46"/>
      <c r="G21" s="51"/>
      <c r="H21" s="51"/>
      <c r="I21" s="51"/>
      <c r="J21" s="51"/>
    </row>
    <row r="22" spans="2:12" ht="14" x14ac:dyDescent="0.3">
      <c r="B22" s="33">
        <v>3</v>
      </c>
      <c r="C22" s="43" t="s">
        <v>205</v>
      </c>
      <c r="D22" s="50" t="s">
        <v>206</v>
      </c>
      <c r="E22" s="45"/>
      <c r="F22" s="46"/>
      <c r="G22" s="52"/>
      <c r="H22" s="52"/>
      <c r="I22" s="52"/>
      <c r="J22" s="52"/>
    </row>
    <row r="23" spans="2:12" ht="14" x14ac:dyDescent="0.3">
      <c r="B23" s="33">
        <v>4</v>
      </c>
      <c r="C23" s="43" t="s">
        <v>207</v>
      </c>
      <c r="D23" s="50" t="s">
        <v>208</v>
      </c>
      <c r="E23" s="45"/>
      <c r="F23" s="46"/>
      <c r="G23" s="53"/>
      <c r="H23" s="53"/>
      <c r="I23" s="53"/>
      <c r="J23" s="53"/>
    </row>
    <row r="24" spans="2:12" ht="14" x14ac:dyDescent="0.3">
      <c r="B24" s="33">
        <v>5</v>
      </c>
      <c r="C24" s="43" t="s">
        <v>209</v>
      </c>
      <c r="D24" s="50" t="s">
        <v>210</v>
      </c>
      <c r="E24" s="45"/>
      <c r="F24" s="46"/>
      <c r="G24" s="54"/>
      <c r="H24" s="54"/>
      <c r="I24" s="54"/>
      <c r="J24" s="54"/>
    </row>
    <row r="25" spans="2:12" ht="14" x14ac:dyDescent="0.3">
      <c r="B25" s="33">
        <v>6</v>
      </c>
      <c r="C25" s="43" t="s">
        <v>211</v>
      </c>
      <c r="D25" s="44" t="s">
        <v>212</v>
      </c>
      <c r="E25" s="45"/>
      <c r="F25" s="46"/>
      <c r="G25" s="55"/>
      <c r="H25" s="55"/>
      <c r="I25" s="55"/>
      <c r="J25" s="55"/>
    </row>
    <row r="26" spans="2:12" ht="14" x14ac:dyDescent="0.3">
      <c r="B26" s="33">
        <v>7</v>
      </c>
      <c r="C26" s="43" t="s">
        <v>213</v>
      </c>
      <c r="D26" s="50" t="s">
        <v>214</v>
      </c>
      <c r="E26" s="45"/>
      <c r="F26" s="46"/>
      <c r="G26" s="56"/>
      <c r="H26" s="56"/>
      <c r="I26" s="56"/>
      <c r="J26" s="56"/>
    </row>
    <row r="27" spans="2:12" ht="14" x14ac:dyDescent="0.3">
      <c r="B27" s="33">
        <v>8</v>
      </c>
      <c r="C27" s="43" t="s">
        <v>215</v>
      </c>
      <c r="D27" s="50" t="s">
        <v>216</v>
      </c>
      <c r="E27" s="45"/>
      <c r="F27" s="46"/>
      <c r="G27" s="57"/>
      <c r="H27" s="57"/>
      <c r="I27" s="57"/>
      <c r="J27" s="57"/>
    </row>
    <row r="28" spans="2:12" ht="14" x14ac:dyDescent="0.3">
      <c r="B28" s="33">
        <v>9</v>
      </c>
      <c r="C28" s="43" t="s">
        <v>217</v>
      </c>
      <c r="D28" s="50" t="s">
        <v>218</v>
      </c>
      <c r="E28" s="45"/>
      <c r="F28" s="46"/>
      <c r="G28" s="58"/>
      <c r="H28" s="58"/>
      <c r="I28" s="58"/>
      <c r="J28" s="58"/>
    </row>
    <row r="29" spans="2:12" ht="14" x14ac:dyDescent="0.3">
      <c r="B29" s="33">
        <v>10</v>
      </c>
      <c r="C29" s="43" t="s">
        <v>219</v>
      </c>
      <c r="D29" s="50" t="s">
        <v>220</v>
      </c>
      <c r="E29" s="45"/>
      <c r="F29" s="46"/>
      <c r="G29" s="59"/>
      <c r="H29" s="59"/>
      <c r="I29" s="59"/>
      <c r="J29" s="59"/>
    </row>
    <row r="30" spans="2:12" ht="14" x14ac:dyDescent="0.3">
      <c r="B30" s="33">
        <v>11</v>
      </c>
      <c r="C30" s="43" t="s">
        <v>221</v>
      </c>
      <c r="D30" s="50" t="s">
        <v>222</v>
      </c>
      <c r="E30" s="45"/>
      <c r="F30" s="46"/>
      <c r="G30" s="60"/>
      <c r="H30" s="60"/>
      <c r="I30" s="60"/>
      <c r="J30" s="60"/>
    </row>
    <row r="31" spans="2:12" ht="14" x14ac:dyDescent="0.3">
      <c r="B31" s="33">
        <v>12</v>
      </c>
      <c r="C31" s="43" t="s">
        <v>223</v>
      </c>
      <c r="D31" s="50" t="s">
        <v>224</v>
      </c>
      <c r="E31" s="45"/>
      <c r="F31" s="46"/>
      <c r="G31" s="61"/>
      <c r="H31" s="61"/>
      <c r="I31" s="61"/>
      <c r="J31" s="61"/>
    </row>
    <row r="32" spans="2:12" ht="14" x14ac:dyDescent="0.3">
      <c r="B32" s="33">
        <v>13</v>
      </c>
      <c r="C32" s="49" t="s">
        <v>225</v>
      </c>
      <c r="D32" s="62" t="s">
        <v>226</v>
      </c>
      <c r="E32" s="45"/>
      <c r="F32" s="46"/>
      <c r="G32" s="63"/>
      <c r="H32" s="63"/>
      <c r="I32" s="63"/>
      <c r="J32" s="63"/>
    </row>
    <row r="33" spans="2:10" ht="14" x14ac:dyDescent="0.3">
      <c r="B33" s="33">
        <v>14</v>
      </c>
      <c r="C33" s="49"/>
      <c r="D33" s="64"/>
      <c r="E33" s="65"/>
      <c r="F33" s="46"/>
      <c r="G33" s="66"/>
      <c r="H33" s="66"/>
      <c r="I33" s="66"/>
      <c r="J33" s="66"/>
    </row>
    <row r="34" spans="2:10" ht="14" x14ac:dyDescent="0.3">
      <c r="B34" s="33">
        <v>15</v>
      </c>
      <c r="C34" s="49"/>
      <c r="D34" s="64"/>
      <c r="E34" s="65"/>
      <c r="F34" s="46"/>
      <c r="G34" s="66"/>
      <c r="H34" s="66"/>
      <c r="I34" s="66"/>
      <c r="J34" s="66"/>
    </row>
    <row r="35" spans="2:10" ht="14" x14ac:dyDescent="0.3">
      <c r="B35" s="33">
        <v>16</v>
      </c>
      <c r="C35" s="67"/>
      <c r="D35" s="67"/>
      <c r="E35" s="68"/>
      <c r="F35" s="46"/>
      <c r="G35" s="66"/>
      <c r="H35" s="66"/>
      <c r="I35" s="66"/>
      <c r="J35" s="66"/>
    </row>
    <row r="36" spans="2:10" ht="14" x14ac:dyDescent="0.3">
      <c r="B36" s="33"/>
      <c r="C36" s="69" t="s">
        <v>227</v>
      </c>
      <c r="D36" s="69"/>
      <c r="E36" s="69"/>
      <c r="F36" s="70"/>
      <c r="G36" s="71"/>
      <c r="H36" s="71"/>
      <c r="I36" s="71"/>
      <c r="J36" s="71"/>
    </row>
    <row r="37" spans="2:10" x14ac:dyDescent="0.25">
      <c r="C37" s="2" t="s">
        <v>228</v>
      </c>
    </row>
    <row r="39" spans="2:10" x14ac:dyDescent="0.25">
      <c r="F39" s="72"/>
    </row>
    <row r="41" spans="2:10" x14ac:dyDescent="0.25">
      <c r="F41" s="7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1C66B-BAED-4061-8E0A-A30CA19571D3}">
  <dimension ref="A1:CT133"/>
  <sheetViews>
    <sheetView zoomScale="50" zoomScaleNormal="50" workbookViewId="0">
      <selection activeCell="F140" sqref="F140"/>
    </sheetView>
  </sheetViews>
  <sheetFormatPr defaultColWidth="9.08984375" defaultRowHeight="12.5" x14ac:dyDescent="0.25"/>
  <cols>
    <col min="1" max="1" width="9.08984375" style="2"/>
    <col min="2" max="2" width="33.90625" style="2" customWidth="1"/>
    <col min="3" max="3" width="6" style="2" customWidth="1"/>
    <col min="4" max="4" width="13.54296875" style="2" customWidth="1"/>
    <col min="5" max="5" width="15.90625" style="2" customWidth="1"/>
    <col min="6" max="6" width="37.6328125" style="2" customWidth="1"/>
    <col min="7" max="7" width="21.54296875" style="2" customWidth="1"/>
    <col min="8" max="9" width="16" style="2" customWidth="1"/>
    <col min="10" max="10" width="11.453125" style="2" customWidth="1"/>
    <col min="11" max="11" width="12.36328125" style="2" customWidth="1"/>
    <col min="12" max="12" width="17.453125" style="2" customWidth="1"/>
    <col min="13" max="13" width="11.54296875" style="2" customWidth="1"/>
    <col min="14" max="14" width="41.90625" style="2" customWidth="1"/>
    <col min="15" max="15" width="10.453125" style="2" bestFit="1" customWidth="1"/>
    <col min="16" max="16" width="10" style="2" bestFit="1" customWidth="1"/>
    <col min="17" max="17" width="10.36328125" style="2" bestFit="1" customWidth="1"/>
    <col min="18" max="18" width="10" style="2" bestFit="1" customWidth="1"/>
    <col min="19" max="19" width="10.453125" style="2" bestFit="1" customWidth="1"/>
    <col min="20" max="20" width="9.6328125" style="2" bestFit="1" customWidth="1"/>
    <col min="21" max="21" width="9.36328125" style="2" bestFit="1" customWidth="1"/>
    <col min="22" max="22" width="10.36328125" style="2" bestFit="1" customWidth="1"/>
    <col min="23" max="23" width="10" style="2" bestFit="1" customWidth="1"/>
    <col min="24" max="24" width="9.90625" style="2" bestFit="1" customWidth="1"/>
    <col min="25" max="25" width="10.36328125" style="2" bestFit="1" customWidth="1"/>
    <col min="26" max="26" width="10" style="2" bestFit="1" customWidth="1"/>
    <col min="27" max="27" width="9.90625" style="2" bestFit="1" customWidth="1"/>
    <col min="28" max="28" width="10.36328125" style="2" bestFit="1" customWidth="1"/>
    <col min="29" max="29" width="10.453125" style="2" bestFit="1" customWidth="1"/>
    <col min="30" max="30" width="10.36328125" style="2" bestFit="1" customWidth="1"/>
    <col min="31" max="31" width="10.54296875" style="2" bestFit="1" customWidth="1"/>
    <col min="32" max="32" width="9.90625" style="2" bestFit="1" customWidth="1"/>
    <col min="33" max="33" width="9.453125" style="2" bestFit="1" customWidth="1"/>
    <col min="34" max="34" width="10.453125" style="2" bestFit="1" customWidth="1"/>
    <col min="35" max="35" width="10.36328125" style="2" bestFit="1" customWidth="1"/>
    <col min="36" max="36" width="10" style="2" bestFit="1" customWidth="1"/>
    <col min="37" max="37" width="10.453125" style="2" bestFit="1" customWidth="1"/>
    <col min="38" max="38" width="10.36328125" style="2" bestFit="1" customWidth="1"/>
    <col min="39" max="39" width="9.6328125" style="2" bestFit="1" customWidth="1"/>
    <col min="40" max="40" width="10" style="2" bestFit="1" customWidth="1"/>
    <col min="41" max="41" width="10.36328125" style="2" bestFit="1" customWidth="1"/>
    <col min="42" max="42" width="10" style="2" bestFit="1" customWidth="1"/>
    <col min="43" max="43" width="10.453125" style="2" bestFit="1" customWidth="1"/>
    <col min="44" max="44" width="9.6328125" style="2" bestFit="1" customWidth="1"/>
    <col min="45" max="45" width="9.36328125" style="2" bestFit="1" customWidth="1"/>
    <col min="46" max="46" width="10.36328125" style="2" bestFit="1" customWidth="1"/>
    <col min="47" max="47" width="10" style="2" bestFit="1" customWidth="1"/>
    <col min="48" max="48" width="9.90625" style="2" bestFit="1" customWidth="1"/>
    <col min="49" max="49" width="10.36328125" style="2" bestFit="1" customWidth="1"/>
    <col min="50" max="50" width="10" style="2" bestFit="1" customWidth="1"/>
    <col min="51" max="51" width="9.90625" style="2" bestFit="1" customWidth="1"/>
    <col min="52" max="52" width="10.36328125" style="2" bestFit="1" customWidth="1"/>
    <col min="53" max="53" width="10.453125" style="2" bestFit="1" customWidth="1"/>
    <col min="54" max="54" width="10.36328125" style="2" bestFit="1" customWidth="1"/>
    <col min="55" max="55" width="10.54296875" style="2" bestFit="1" customWidth="1"/>
    <col min="56" max="56" width="9.90625" style="2" bestFit="1" customWidth="1"/>
    <col min="57" max="57" width="9.453125" style="2" bestFit="1" customWidth="1"/>
    <col min="58" max="58" width="10.453125" style="2" bestFit="1" customWidth="1"/>
    <col min="59" max="59" width="10.36328125" style="2" bestFit="1" customWidth="1"/>
    <col min="60" max="60" width="10" style="2" bestFit="1" customWidth="1"/>
    <col min="61" max="61" width="10.453125" style="2" bestFit="1" customWidth="1"/>
    <col min="62" max="62" width="10.36328125" style="2" bestFit="1" customWidth="1"/>
    <col min="63" max="63" width="9.90625" style="2" bestFit="1" customWidth="1"/>
    <col min="64" max="64" width="10.36328125" style="2" bestFit="1" customWidth="1"/>
    <col min="65" max="65" width="10.453125" style="2" bestFit="1" customWidth="1"/>
    <col min="66" max="66" width="10.36328125" style="2" bestFit="1" customWidth="1"/>
    <col min="67" max="67" width="10.54296875" style="2" bestFit="1" customWidth="1"/>
    <col min="68" max="68" width="9.90625" style="2" bestFit="1" customWidth="1"/>
    <col min="69" max="69" width="9.453125" style="2" bestFit="1" customWidth="1"/>
    <col min="70" max="70" width="10.453125" style="2" bestFit="1" customWidth="1"/>
    <col min="71" max="71" width="10.36328125" style="2" bestFit="1" customWidth="1"/>
    <col min="72" max="72" width="10" style="2" bestFit="1" customWidth="1"/>
    <col min="73" max="73" width="10.453125" style="2" bestFit="1" customWidth="1"/>
    <col min="74" max="74" width="10.36328125" style="2" bestFit="1" customWidth="1"/>
    <col min="75" max="75" width="9.453125" style="2" bestFit="1" customWidth="1"/>
    <col min="76" max="76" width="9.90625" style="2" bestFit="1" customWidth="1"/>
    <col min="77" max="77" width="10" style="2" bestFit="1" customWidth="1"/>
    <col min="78" max="78" width="9.90625" style="2" bestFit="1" customWidth="1"/>
    <col min="79" max="79" width="10.36328125" style="2" bestFit="1" customWidth="1"/>
    <col min="80" max="80" width="9.453125" style="2" bestFit="1" customWidth="1"/>
    <col min="81" max="81" width="9.08984375" style="2"/>
    <col min="82" max="82" width="10" style="2" bestFit="1" customWidth="1"/>
    <col min="83" max="83" width="9.90625" style="2" bestFit="1" customWidth="1"/>
    <col min="84" max="84" width="9.6328125" style="2" bestFit="1" customWidth="1"/>
    <col min="85" max="85" width="10" style="2" bestFit="1" customWidth="1"/>
    <col min="86" max="87" width="9.90625" style="2" bestFit="1" customWidth="1"/>
    <col min="88" max="88" width="10.36328125" style="2" bestFit="1" customWidth="1"/>
    <col min="89" max="89" width="10.453125" style="2" bestFit="1" customWidth="1"/>
    <col min="90" max="90" width="10.36328125" style="2" bestFit="1" customWidth="1"/>
    <col min="91" max="91" width="10.54296875" style="2" bestFit="1" customWidth="1"/>
    <col min="92" max="92" width="9.90625" style="2" bestFit="1" customWidth="1"/>
    <col min="93" max="93" width="9.453125" style="2" bestFit="1" customWidth="1"/>
    <col min="94" max="94" width="10.453125" style="2" bestFit="1" customWidth="1"/>
    <col min="95" max="95" width="10.36328125" style="2" bestFit="1" customWidth="1"/>
    <col min="96" max="96" width="10" style="2" bestFit="1" customWidth="1"/>
    <col min="97" max="97" width="10.453125" style="2" bestFit="1" customWidth="1"/>
    <col min="98" max="98" width="10.36328125" style="2" bestFit="1" customWidth="1"/>
    <col min="99" max="16384" width="9.08984375" style="2"/>
  </cols>
  <sheetData>
    <row r="1" spans="1:98" x14ac:dyDescent="0.25">
      <c r="A1" s="26"/>
      <c r="B1" s="26"/>
    </row>
    <row r="2" spans="1:98" ht="14.5" x14ac:dyDescent="0.35">
      <c r="A2" s="26" t="str">
        <f>'[1]5.1.1 Cover Sheet'!A18&amp;'[1]5.1.1 Cover Sheet'!B18</f>
        <v xml:space="preserve">ENQUIRY NO. </v>
      </c>
      <c r="B2" s="74"/>
      <c r="C2"/>
      <c r="D2" s="36"/>
      <c r="L2" s="36"/>
    </row>
    <row r="3" spans="1:98" ht="13" x14ac:dyDescent="0.3">
      <c r="A3" s="26" t="str">
        <f>'[1]5.1.1 Cover Sheet'!A24&amp;'[1]5.1.1 Cover Sheet'!B24</f>
        <v xml:space="preserve">TENDERER’S NAME:  </v>
      </c>
      <c r="C3" s="1"/>
      <c r="D3" s="27"/>
      <c r="E3" s="27"/>
      <c r="L3" s="75"/>
    </row>
    <row r="4" spans="1:98" ht="13" x14ac:dyDescent="0.3">
      <c r="A4" s="32" t="s">
        <v>229</v>
      </c>
      <c r="L4" s="75"/>
    </row>
    <row r="5" spans="1:98" ht="14" x14ac:dyDescent="0.3">
      <c r="A5" s="76" t="s">
        <v>230</v>
      </c>
      <c r="D5" s="77" t="s">
        <v>231</v>
      </c>
      <c r="L5" s="75"/>
    </row>
    <row r="6" spans="1:98" ht="13" x14ac:dyDescent="0.3">
      <c r="A6" s="78" t="s">
        <v>232</v>
      </c>
      <c r="B6" s="79"/>
      <c r="C6" s="79"/>
      <c r="D6" s="80"/>
      <c r="E6" s="80"/>
      <c r="F6" s="80"/>
      <c r="G6" s="80"/>
    </row>
    <row r="7" spans="1:98" ht="46.5" x14ac:dyDescent="0.3">
      <c r="A7" s="37" t="s">
        <v>233</v>
      </c>
      <c r="B7" s="81" t="s">
        <v>83</v>
      </c>
      <c r="C7" s="82" t="s">
        <v>234</v>
      </c>
      <c r="D7" s="83" t="s">
        <v>235</v>
      </c>
      <c r="E7" s="84" t="s">
        <v>236</v>
      </c>
      <c r="F7" s="85" t="s">
        <v>237</v>
      </c>
      <c r="G7" s="86" t="s">
        <v>238</v>
      </c>
      <c r="H7" s="86" t="s">
        <v>239</v>
      </c>
      <c r="I7" s="87" t="s">
        <v>240</v>
      </c>
      <c r="J7" s="42" t="s">
        <v>241</v>
      </c>
      <c r="K7" s="42" t="s">
        <v>242</v>
      </c>
      <c r="L7" s="88" t="s">
        <v>243</v>
      </c>
      <c r="M7" s="86" t="s">
        <v>244</v>
      </c>
      <c r="N7" s="84" t="s">
        <v>245</v>
      </c>
      <c r="O7" s="89">
        <v>41640</v>
      </c>
      <c r="P7" s="89">
        <v>41671</v>
      </c>
      <c r="Q7" s="89">
        <v>41699</v>
      </c>
      <c r="R7" s="89">
        <v>41730</v>
      </c>
      <c r="S7" s="89">
        <v>41760</v>
      </c>
      <c r="T7" s="89">
        <v>41791</v>
      </c>
      <c r="U7" s="89">
        <v>41821</v>
      </c>
      <c r="V7" s="89">
        <v>41852</v>
      </c>
      <c r="W7" s="89">
        <v>41883</v>
      </c>
      <c r="X7" s="89">
        <v>41913</v>
      </c>
      <c r="Y7" s="89">
        <v>41944</v>
      </c>
      <c r="Z7" s="89">
        <v>41974</v>
      </c>
      <c r="AA7" s="89">
        <v>42005</v>
      </c>
      <c r="AB7" s="89">
        <v>42036</v>
      </c>
      <c r="AC7" s="89">
        <v>42064</v>
      </c>
      <c r="AD7" s="89">
        <v>42095</v>
      </c>
      <c r="AE7" s="89">
        <v>42125</v>
      </c>
      <c r="AF7" s="89">
        <v>42156</v>
      </c>
      <c r="AG7" s="89">
        <v>42186</v>
      </c>
      <c r="AH7" s="89">
        <v>42217</v>
      </c>
      <c r="AI7" s="89">
        <v>42248</v>
      </c>
      <c r="AJ7" s="89">
        <v>42278</v>
      </c>
      <c r="AK7" s="89">
        <v>42309</v>
      </c>
      <c r="AL7" s="89">
        <v>42339</v>
      </c>
      <c r="AM7" s="89">
        <v>42370</v>
      </c>
      <c r="AN7" s="89">
        <v>42401</v>
      </c>
      <c r="AO7" s="89">
        <v>42430</v>
      </c>
      <c r="AP7" s="89">
        <v>42461</v>
      </c>
      <c r="AQ7" s="89">
        <v>42491</v>
      </c>
      <c r="AR7" s="89">
        <v>42522</v>
      </c>
      <c r="AS7" s="89">
        <v>42552</v>
      </c>
      <c r="AT7" s="89">
        <v>42583</v>
      </c>
      <c r="AU7" s="89">
        <v>42614</v>
      </c>
      <c r="AV7" s="89">
        <v>42644</v>
      </c>
      <c r="AW7" s="89">
        <v>42675</v>
      </c>
      <c r="AX7" s="89">
        <v>42705</v>
      </c>
      <c r="AY7" s="89">
        <v>42736</v>
      </c>
      <c r="AZ7" s="89">
        <v>42767</v>
      </c>
      <c r="BA7" s="89">
        <v>42795</v>
      </c>
      <c r="BB7" s="89">
        <v>42826</v>
      </c>
      <c r="BC7" s="89">
        <v>42856</v>
      </c>
      <c r="BD7" s="89">
        <v>42887</v>
      </c>
      <c r="BE7" s="89">
        <v>42917</v>
      </c>
      <c r="BF7" s="89">
        <v>42948</v>
      </c>
      <c r="BG7" s="89">
        <v>42979</v>
      </c>
      <c r="BH7" s="89">
        <v>43009</v>
      </c>
      <c r="BI7" s="89">
        <v>43040</v>
      </c>
      <c r="BJ7" s="89">
        <v>43070</v>
      </c>
      <c r="BK7" s="89">
        <v>43101</v>
      </c>
      <c r="BL7" s="89">
        <v>43132</v>
      </c>
      <c r="BM7" s="89">
        <v>43160</v>
      </c>
      <c r="BN7" s="89">
        <v>43191</v>
      </c>
      <c r="BO7" s="89">
        <v>43221</v>
      </c>
      <c r="BP7" s="89">
        <v>43252</v>
      </c>
      <c r="BQ7" s="89">
        <v>43282</v>
      </c>
      <c r="BR7" s="89">
        <v>43313</v>
      </c>
      <c r="BS7" s="89">
        <v>43344</v>
      </c>
      <c r="BT7" s="89">
        <v>43374</v>
      </c>
      <c r="BU7" s="89">
        <v>43405</v>
      </c>
      <c r="BV7" s="89">
        <v>43435</v>
      </c>
      <c r="BW7" s="89">
        <v>43466</v>
      </c>
      <c r="BX7" s="89">
        <v>43497</v>
      </c>
      <c r="BY7" s="89">
        <v>43525</v>
      </c>
      <c r="BZ7" s="89">
        <v>43556</v>
      </c>
      <c r="CA7" s="89">
        <v>43586</v>
      </c>
      <c r="CB7" s="89">
        <v>43617</v>
      </c>
      <c r="CC7" s="89">
        <v>43647</v>
      </c>
      <c r="CD7" s="89">
        <v>43678</v>
      </c>
      <c r="CE7" s="89">
        <v>43709</v>
      </c>
      <c r="CF7" s="89">
        <v>43739</v>
      </c>
      <c r="CG7" s="89">
        <v>43770</v>
      </c>
      <c r="CH7" s="89">
        <v>43800</v>
      </c>
      <c r="CI7" s="89">
        <v>43831</v>
      </c>
      <c r="CJ7" s="89">
        <v>43862</v>
      </c>
      <c r="CK7" s="89">
        <v>43891</v>
      </c>
      <c r="CL7" s="89">
        <v>43922</v>
      </c>
      <c r="CM7" s="89">
        <v>43952</v>
      </c>
      <c r="CN7" s="89">
        <v>43983</v>
      </c>
      <c r="CO7" s="89">
        <v>44013</v>
      </c>
      <c r="CP7" s="89">
        <v>44044</v>
      </c>
      <c r="CQ7" s="89">
        <v>44075</v>
      </c>
      <c r="CR7" s="89">
        <v>44105</v>
      </c>
      <c r="CS7" s="89">
        <v>44136</v>
      </c>
      <c r="CT7" s="89">
        <v>44166</v>
      </c>
    </row>
    <row r="8" spans="1:98" ht="14" x14ac:dyDescent="0.3">
      <c r="A8" s="90">
        <v>1</v>
      </c>
      <c r="B8" s="91"/>
      <c r="C8" s="92" t="s">
        <v>246</v>
      </c>
      <c r="D8" s="93"/>
      <c r="E8" s="94"/>
      <c r="F8" s="95"/>
      <c r="G8" s="95"/>
      <c r="H8" s="96"/>
      <c r="I8" s="96"/>
      <c r="J8" s="97"/>
      <c r="K8" s="97"/>
      <c r="L8" s="98"/>
      <c r="M8" s="94"/>
      <c r="N8" s="99"/>
      <c r="O8" s="100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</row>
    <row r="9" spans="1:98" ht="14" x14ac:dyDescent="0.3">
      <c r="A9" s="90">
        <v>1</v>
      </c>
      <c r="B9" s="102"/>
      <c r="C9" s="103" t="s">
        <v>247</v>
      </c>
      <c r="D9" s="93"/>
      <c r="E9" s="3"/>
      <c r="F9" s="3"/>
      <c r="G9" s="3"/>
      <c r="H9" s="104"/>
      <c r="I9" s="104"/>
      <c r="J9" s="5"/>
      <c r="K9" s="5"/>
      <c r="L9" s="105"/>
      <c r="M9" s="3"/>
      <c r="N9" s="106"/>
      <c r="O9" s="10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</row>
    <row r="10" spans="1:98" ht="14" x14ac:dyDescent="0.3">
      <c r="A10" s="90">
        <v>1</v>
      </c>
      <c r="B10" s="102"/>
      <c r="C10" s="103" t="s">
        <v>248</v>
      </c>
      <c r="D10" s="93"/>
      <c r="E10" s="3"/>
      <c r="F10" s="3"/>
      <c r="G10" s="3"/>
      <c r="H10" s="104"/>
      <c r="I10" s="104"/>
      <c r="J10" s="5"/>
      <c r="K10" s="5"/>
      <c r="L10" s="105"/>
      <c r="M10" s="3"/>
      <c r="N10" s="106"/>
      <c r="O10" s="10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</row>
    <row r="11" spans="1:98" ht="14" x14ac:dyDescent="0.3">
      <c r="A11" s="90">
        <v>1</v>
      </c>
      <c r="B11" s="102"/>
      <c r="C11" s="103" t="s">
        <v>249</v>
      </c>
      <c r="D11" s="93"/>
      <c r="E11" s="3"/>
      <c r="F11" s="3"/>
      <c r="G11" s="3"/>
      <c r="H11" s="104"/>
      <c r="I11" s="104"/>
      <c r="J11" s="5"/>
      <c r="K11" s="5"/>
      <c r="L11" s="105"/>
      <c r="M11" s="3"/>
      <c r="N11" s="106"/>
      <c r="O11" s="10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</row>
    <row r="12" spans="1:98" ht="14" x14ac:dyDescent="0.3">
      <c r="A12" s="90">
        <v>1</v>
      </c>
      <c r="B12" s="102"/>
      <c r="C12" s="103" t="s">
        <v>250</v>
      </c>
      <c r="D12" s="93"/>
      <c r="E12" s="3"/>
      <c r="F12" s="3"/>
      <c r="G12" s="3"/>
      <c r="H12" s="104"/>
      <c r="I12" s="104"/>
      <c r="J12" s="5"/>
      <c r="K12" s="5"/>
      <c r="L12" s="105"/>
      <c r="M12" s="3"/>
      <c r="N12" s="106"/>
      <c r="O12" s="106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</row>
    <row r="13" spans="1:98" ht="14" x14ac:dyDescent="0.3">
      <c r="A13" s="90">
        <v>1</v>
      </c>
      <c r="B13" s="102"/>
      <c r="C13" s="103" t="s">
        <v>251</v>
      </c>
      <c r="D13" s="93">
        <v>0.15</v>
      </c>
      <c r="E13" s="37" t="s">
        <v>252</v>
      </c>
      <c r="F13" s="3"/>
      <c r="G13" s="107"/>
    </row>
    <row r="14" spans="1:98" ht="14" x14ac:dyDescent="0.3">
      <c r="A14" s="90">
        <v>1</v>
      </c>
      <c r="B14" s="102"/>
      <c r="C14" s="3"/>
      <c r="D14" s="93">
        <f>SUM(D8:D13)</f>
        <v>0.15</v>
      </c>
      <c r="E14" s="37" t="s">
        <v>253</v>
      </c>
      <c r="F14" s="107"/>
    </row>
    <row r="15" spans="1:98" x14ac:dyDescent="0.25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</row>
    <row r="16" spans="1:98" ht="46.5" x14ac:dyDescent="0.3">
      <c r="A16" s="37" t="s">
        <v>233</v>
      </c>
      <c r="B16" s="81" t="s">
        <v>83</v>
      </c>
      <c r="C16" s="82" t="s">
        <v>234</v>
      </c>
      <c r="D16" s="83" t="s">
        <v>235</v>
      </c>
      <c r="E16" s="84" t="s">
        <v>236</v>
      </c>
      <c r="F16" s="85" t="s">
        <v>237</v>
      </c>
      <c r="G16" s="86" t="s">
        <v>238</v>
      </c>
      <c r="H16" s="86" t="s">
        <v>239</v>
      </c>
      <c r="I16" s="87" t="s">
        <v>240</v>
      </c>
      <c r="J16" s="42" t="s">
        <v>241</v>
      </c>
      <c r="K16" s="42" t="s">
        <v>242</v>
      </c>
      <c r="L16" s="88" t="s">
        <v>243</v>
      </c>
      <c r="M16" s="86" t="s">
        <v>244</v>
      </c>
      <c r="N16" s="84" t="s">
        <v>245</v>
      </c>
      <c r="O16" s="89">
        <v>41640</v>
      </c>
      <c r="P16" s="89">
        <v>41671</v>
      </c>
      <c r="Q16" s="89">
        <v>41699</v>
      </c>
      <c r="R16" s="89">
        <v>41730</v>
      </c>
      <c r="S16" s="89">
        <v>41760</v>
      </c>
      <c r="T16" s="89">
        <v>41791</v>
      </c>
      <c r="U16" s="89">
        <v>41821</v>
      </c>
      <c r="V16" s="89">
        <v>41852</v>
      </c>
      <c r="W16" s="89">
        <v>41883</v>
      </c>
      <c r="X16" s="89">
        <v>41913</v>
      </c>
      <c r="Y16" s="89">
        <v>41944</v>
      </c>
      <c r="Z16" s="89">
        <v>41974</v>
      </c>
      <c r="AA16" s="89">
        <v>42005</v>
      </c>
      <c r="AB16" s="89">
        <v>42036</v>
      </c>
      <c r="AC16" s="89">
        <v>42064</v>
      </c>
      <c r="AD16" s="89">
        <v>42095</v>
      </c>
      <c r="AE16" s="89">
        <v>42125</v>
      </c>
      <c r="AF16" s="89">
        <v>42156</v>
      </c>
      <c r="AG16" s="89">
        <v>42186</v>
      </c>
      <c r="AH16" s="89">
        <v>42217</v>
      </c>
      <c r="AI16" s="89">
        <v>42248</v>
      </c>
      <c r="AJ16" s="89">
        <v>42278</v>
      </c>
      <c r="AK16" s="89">
        <v>42309</v>
      </c>
      <c r="AL16" s="89">
        <v>42339</v>
      </c>
      <c r="AM16" s="89">
        <v>42370</v>
      </c>
      <c r="AN16" s="89">
        <v>42401</v>
      </c>
      <c r="AO16" s="89">
        <v>42430</v>
      </c>
      <c r="AP16" s="89">
        <v>42461</v>
      </c>
      <c r="AQ16" s="89">
        <v>42491</v>
      </c>
      <c r="AR16" s="89">
        <v>42522</v>
      </c>
      <c r="AS16" s="89">
        <v>42552</v>
      </c>
      <c r="AT16" s="89">
        <v>42583</v>
      </c>
      <c r="AU16" s="89">
        <v>42614</v>
      </c>
      <c r="AV16" s="89">
        <v>42644</v>
      </c>
      <c r="AW16" s="89">
        <v>42675</v>
      </c>
      <c r="AX16" s="89">
        <v>42705</v>
      </c>
      <c r="AY16" s="89">
        <v>42736</v>
      </c>
      <c r="AZ16" s="89">
        <v>42767</v>
      </c>
      <c r="BA16" s="89">
        <v>42795</v>
      </c>
      <c r="BB16" s="89">
        <v>42826</v>
      </c>
      <c r="BC16" s="89">
        <v>42856</v>
      </c>
      <c r="BD16" s="89">
        <v>42887</v>
      </c>
      <c r="BE16" s="89">
        <v>42917</v>
      </c>
      <c r="BF16" s="89">
        <v>42948</v>
      </c>
      <c r="BG16" s="89">
        <v>42979</v>
      </c>
      <c r="BH16" s="89">
        <v>43009</v>
      </c>
      <c r="BI16" s="89">
        <v>43040</v>
      </c>
      <c r="BJ16" s="89">
        <v>43070</v>
      </c>
      <c r="BK16" s="89">
        <v>43101</v>
      </c>
      <c r="BL16" s="89">
        <v>43132</v>
      </c>
      <c r="BM16" s="89">
        <v>43160</v>
      </c>
      <c r="BN16" s="89">
        <v>43191</v>
      </c>
      <c r="BO16" s="89">
        <v>43221</v>
      </c>
      <c r="BP16" s="89">
        <v>43252</v>
      </c>
      <c r="BQ16" s="89">
        <v>43282</v>
      </c>
      <c r="BR16" s="89">
        <v>43313</v>
      </c>
      <c r="BS16" s="89">
        <v>43344</v>
      </c>
      <c r="BT16" s="89">
        <v>43374</v>
      </c>
      <c r="BU16" s="89">
        <v>43405</v>
      </c>
      <c r="BV16" s="89">
        <v>43435</v>
      </c>
      <c r="BW16" s="89">
        <v>43466</v>
      </c>
      <c r="BX16" s="89">
        <v>43497</v>
      </c>
      <c r="BY16" s="89">
        <v>43525</v>
      </c>
      <c r="BZ16" s="89">
        <v>43556</v>
      </c>
      <c r="CA16" s="89">
        <v>43586</v>
      </c>
      <c r="CB16" s="89">
        <v>43617</v>
      </c>
      <c r="CC16" s="89">
        <v>43647</v>
      </c>
      <c r="CD16" s="89">
        <v>43678</v>
      </c>
      <c r="CE16" s="89">
        <v>43709</v>
      </c>
      <c r="CF16" s="89">
        <v>43739</v>
      </c>
      <c r="CG16" s="89">
        <v>43770</v>
      </c>
      <c r="CH16" s="89">
        <v>43800</v>
      </c>
      <c r="CI16" s="89">
        <v>43831</v>
      </c>
      <c r="CJ16" s="89">
        <v>43862</v>
      </c>
      <c r="CK16" s="89">
        <v>43891</v>
      </c>
      <c r="CL16" s="89">
        <v>43922</v>
      </c>
      <c r="CM16" s="89">
        <v>43952</v>
      </c>
      <c r="CN16" s="89">
        <v>43983</v>
      </c>
      <c r="CO16" s="89">
        <v>44013</v>
      </c>
      <c r="CP16" s="89">
        <v>44044</v>
      </c>
      <c r="CQ16" s="89">
        <v>44075</v>
      </c>
      <c r="CR16" s="89">
        <v>44105</v>
      </c>
      <c r="CS16" s="89">
        <v>44136</v>
      </c>
      <c r="CT16" s="89">
        <v>44166</v>
      </c>
    </row>
    <row r="17" spans="1:98" ht="14" x14ac:dyDescent="0.3">
      <c r="A17" s="90">
        <f>A8+1</f>
        <v>2</v>
      </c>
      <c r="B17" s="91"/>
      <c r="C17" s="92" t="s">
        <v>246</v>
      </c>
      <c r="D17" s="93"/>
      <c r="E17" s="109"/>
      <c r="F17" s="95"/>
      <c r="G17" s="95"/>
      <c r="H17" s="96"/>
      <c r="I17" s="96"/>
      <c r="J17" s="97"/>
      <c r="K17" s="97"/>
      <c r="L17" s="98"/>
      <c r="M17" s="94"/>
      <c r="N17" s="99"/>
      <c r="O17" s="100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</row>
    <row r="18" spans="1:98" ht="14" x14ac:dyDescent="0.3">
      <c r="A18" s="90">
        <f t="shared" ref="A18:A23" si="0">A17</f>
        <v>2</v>
      </c>
      <c r="B18" s="102"/>
      <c r="C18" s="103" t="s">
        <v>247</v>
      </c>
      <c r="D18" s="110"/>
      <c r="E18" s="3"/>
      <c r="F18" s="3"/>
      <c r="G18" s="3"/>
      <c r="H18" s="104"/>
      <c r="I18" s="104"/>
      <c r="J18" s="5"/>
      <c r="K18" s="5"/>
      <c r="L18" s="105"/>
      <c r="M18" s="3"/>
      <c r="N18" s="106"/>
      <c r="O18" s="106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</row>
    <row r="19" spans="1:98" ht="14" x14ac:dyDescent="0.3">
      <c r="A19" s="90">
        <f t="shared" si="0"/>
        <v>2</v>
      </c>
      <c r="B19" s="102"/>
      <c r="C19" s="103" t="s">
        <v>248</v>
      </c>
      <c r="D19" s="110"/>
      <c r="E19" s="3"/>
      <c r="F19" s="3"/>
      <c r="G19" s="3"/>
      <c r="H19" s="104"/>
      <c r="I19" s="104"/>
      <c r="J19" s="5"/>
      <c r="K19" s="5"/>
      <c r="L19" s="105"/>
      <c r="M19" s="3"/>
      <c r="N19" s="106"/>
      <c r="O19" s="106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</row>
    <row r="20" spans="1:98" ht="14" x14ac:dyDescent="0.3">
      <c r="A20" s="90">
        <f t="shared" si="0"/>
        <v>2</v>
      </c>
      <c r="B20" s="102"/>
      <c r="C20" s="103" t="s">
        <v>249</v>
      </c>
      <c r="D20" s="110"/>
      <c r="E20" s="3"/>
      <c r="F20" s="3"/>
      <c r="G20" s="3"/>
      <c r="H20" s="104"/>
      <c r="I20" s="104"/>
      <c r="J20" s="5"/>
      <c r="K20" s="5"/>
      <c r="L20" s="105"/>
      <c r="M20" s="3"/>
      <c r="N20" s="106"/>
      <c r="O20" s="106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</row>
    <row r="21" spans="1:98" ht="14" x14ac:dyDescent="0.3">
      <c r="A21" s="90">
        <f t="shared" si="0"/>
        <v>2</v>
      </c>
      <c r="B21" s="102"/>
      <c r="C21" s="103" t="s">
        <v>250</v>
      </c>
      <c r="D21" s="110"/>
      <c r="E21" s="3"/>
      <c r="F21" s="3"/>
      <c r="G21" s="3"/>
      <c r="H21" s="104"/>
      <c r="I21" s="104"/>
      <c r="J21" s="5"/>
      <c r="K21" s="5"/>
      <c r="L21" s="105"/>
      <c r="M21" s="3"/>
      <c r="N21" s="106"/>
      <c r="O21" s="106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</row>
    <row r="22" spans="1:98" ht="14" x14ac:dyDescent="0.3">
      <c r="A22" s="90">
        <f t="shared" si="0"/>
        <v>2</v>
      </c>
      <c r="B22" s="102"/>
      <c r="C22" s="103" t="s">
        <v>251</v>
      </c>
      <c r="D22" s="93">
        <v>0.15</v>
      </c>
      <c r="E22" s="37" t="s">
        <v>252</v>
      </c>
      <c r="F22" s="3"/>
      <c r="G22" s="107"/>
    </row>
    <row r="23" spans="1:98" ht="14" x14ac:dyDescent="0.3">
      <c r="A23" s="90">
        <f t="shared" si="0"/>
        <v>2</v>
      </c>
      <c r="B23" s="102"/>
      <c r="C23" s="3"/>
      <c r="D23" s="93">
        <f>SUM(D17:D22)</f>
        <v>0.15</v>
      </c>
      <c r="E23" s="37" t="s">
        <v>253</v>
      </c>
      <c r="F23" s="107"/>
    </row>
    <row r="24" spans="1:98" x14ac:dyDescent="0.25">
      <c r="A24" s="108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</row>
    <row r="25" spans="1:98" ht="46.5" x14ac:dyDescent="0.3">
      <c r="A25" s="37" t="s">
        <v>233</v>
      </c>
      <c r="B25" s="81" t="s">
        <v>83</v>
      </c>
      <c r="C25" s="82" t="s">
        <v>234</v>
      </c>
      <c r="D25" s="83" t="s">
        <v>235</v>
      </c>
      <c r="E25" s="84" t="s">
        <v>236</v>
      </c>
      <c r="F25" s="85" t="s">
        <v>237</v>
      </c>
      <c r="G25" s="86" t="s">
        <v>238</v>
      </c>
      <c r="H25" s="86" t="s">
        <v>239</v>
      </c>
      <c r="I25" s="87" t="s">
        <v>240</v>
      </c>
      <c r="J25" s="42" t="s">
        <v>241</v>
      </c>
      <c r="K25" s="42" t="s">
        <v>242</v>
      </c>
      <c r="L25" s="88" t="s">
        <v>243</v>
      </c>
      <c r="M25" s="86" t="s">
        <v>244</v>
      </c>
      <c r="N25" s="84" t="s">
        <v>245</v>
      </c>
      <c r="O25" s="89">
        <v>41640</v>
      </c>
      <c r="P25" s="89">
        <v>41671</v>
      </c>
      <c r="Q25" s="89">
        <v>41699</v>
      </c>
      <c r="R25" s="89">
        <v>41730</v>
      </c>
      <c r="S25" s="89">
        <v>41760</v>
      </c>
      <c r="T25" s="89">
        <v>41791</v>
      </c>
      <c r="U25" s="89">
        <v>41821</v>
      </c>
      <c r="V25" s="89">
        <v>41852</v>
      </c>
      <c r="W25" s="89">
        <v>41883</v>
      </c>
      <c r="X25" s="89">
        <v>41913</v>
      </c>
      <c r="Y25" s="89">
        <v>41944</v>
      </c>
      <c r="Z25" s="89">
        <v>41974</v>
      </c>
      <c r="AA25" s="89">
        <v>42005</v>
      </c>
      <c r="AB25" s="89">
        <v>42036</v>
      </c>
      <c r="AC25" s="89">
        <v>42064</v>
      </c>
      <c r="AD25" s="89">
        <v>42095</v>
      </c>
      <c r="AE25" s="89">
        <v>42125</v>
      </c>
      <c r="AF25" s="89">
        <v>42156</v>
      </c>
      <c r="AG25" s="89">
        <v>42186</v>
      </c>
      <c r="AH25" s="89">
        <v>42217</v>
      </c>
      <c r="AI25" s="89">
        <v>42248</v>
      </c>
      <c r="AJ25" s="89">
        <v>42278</v>
      </c>
      <c r="AK25" s="89">
        <v>42309</v>
      </c>
      <c r="AL25" s="89">
        <v>42339</v>
      </c>
      <c r="AM25" s="89">
        <v>42370</v>
      </c>
      <c r="AN25" s="89">
        <v>42401</v>
      </c>
      <c r="AO25" s="89">
        <v>42430</v>
      </c>
      <c r="AP25" s="89">
        <v>42461</v>
      </c>
      <c r="AQ25" s="89">
        <v>42491</v>
      </c>
      <c r="AR25" s="89">
        <v>42522</v>
      </c>
      <c r="AS25" s="89">
        <v>42552</v>
      </c>
      <c r="AT25" s="89">
        <v>42583</v>
      </c>
      <c r="AU25" s="89">
        <v>42614</v>
      </c>
      <c r="AV25" s="89">
        <v>42644</v>
      </c>
      <c r="AW25" s="89">
        <v>42675</v>
      </c>
      <c r="AX25" s="89">
        <v>42705</v>
      </c>
      <c r="AY25" s="89">
        <v>42736</v>
      </c>
      <c r="AZ25" s="89">
        <v>42767</v>
      </c>
      <c r="BA25" s="89">
        <v>42795</v>
      </c>
      <c r="BB25" s="89">
        <v>42826</v>
      </c>
      <c r="BC25" s="89">
        <v>42856</v>
      </c>
      <c r="BD25" s="89">
        <v>42887</v>
      </c>
      <c r="BE25" s="89">
        <v>42917</v>
      </c>
      <c r="BF25" s="89">
        <v>42948</v>
      </c>
      <c r="BG25" s="89">
        <v>42979</v>
      </c>
      <c r="BH25" s="89">
        <v>43009</v>
      </c>
      <c r="BI25" s="89">
        <v>43040</v>
      </c>
      <c r="BJ25" s="89">
        <v>43070</v>
      </c>
      <c r="BK25" s="89">
        <v>43101</v>
      </c>
      <c r="BL25" s="89">
        <v>43132</v>
      </c>
      <c r="BM25" s="89">
        <v>43160</v>
      </c>
      <c r="BN25" s="89">
        <v>43191</v>
      </c>
      <c r="BO25" s="89">
        <v>43221</v>
      </c>
      <c r="BP25" s="89">
        <v>43252</v>
      </c>
      <c r="BQ25" s="89">
        <v>43282</v>
      </c>
      <c r="BR25" s="89">
        <v>43313</v>
      </c>
      <c r="BS25" s="89">
        <v>43344</v>
      </c>
      <c r="BT25" s="89">
        <v>43374</v>
      </c>
      <c r="BU25" s="89">
        <v>43405</v>
      </c>
      <c r="BV25" s="89">
        <v>43435</v>
      </c>
      <c r="BW25" s="89">
        <v>43466</v>
      </c>
      <c r="BX25" s="89">
        <v>43497</v>
      </c>
      <c r="BY25" s="89">
        <v>43525</v>
      </c>
      <c r="BZ25" s="89">
        <v>43556</v>
      </c>
      <c r="CA25" s="89">
        <v>43586</v>
      </c>
      <c r="CB25" s="89">
        <v>43617</v>
      </c>
      <c r="CC25" s="89">
        <v>43647</v>
      </c>
      <c r="CD25" s="89">
        <v>43678</v>
      </c>
      <c r="CE25" s="89">
        <v>43709</v>
      </c>
      <c r="CF25" s="89">
        <v>43739</v>
      </c>
      <c r="CG25" s="89">
        <v>43770</v>
      </c>
      <c r="CH25" s="89">
        <v>43800</v>
      </c>
      <c r="CI25" s="89">
        <v>43831</v>
      </c>
      <c r="CJ25" s="89">
        <v>43862</v>
      </c>
      <c r="CK25" s="89">
        <v>43891</v>
      </c>
      <c r="CL25" s="89">
        <v>43922</v>
      </c>
      <c r="CM25" s="89">
        <v>43952</v>
      </c>
      <c r="CN25" s="89">
        <v>43983</v>
      </c>
      <c r="CO25" s="89">
        <v>44013</v>
      </c>
      <c r="CP25" s="89">
        <v>44044</v>
      </c>
      <c r="CQ25" s="89">
        <v>44075</v>
      </c>
      <c r="CR25" s="89">
        <v>44105</v>
      </c>
      <c r="CS25" s="89">
        <v>44136</v>
      </c>
      <c r="CT25" s="89">
        <v>44166</v>
      </c>
    </row>
    <row r="26" spans="1:98" ht="14" x14ac:dyDescent="0.3">
      <c r="A26" s="90">
        <f>A17+1</f>
        <v>3</v>
      </c>
      <c r="B26" s="91"/>
      <c r="C26" s="92" t="s">
        <v>246</v>
      </c>
      <c r="D26" s="93"/>
      <c r="E26" s="95"/>
      <c r="F26" s="95"/>
      <c r="G26" s="95"/>
      <c r="H26" s="96"/>
      <c r="I26" s="96"/>
      <c r="J26" s="97"/>
      <c r="K26" s="97"/>
      <c r="L26" s="98"/>
      <c r="M26" s="94"/>
      <c r="N26" s="99"/>
      <c r="O26" s="100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</row>
    <row r="27" spans="1:98" ht="14" x14ac:dyDescent="0.3">
      <c r="A27" s="90">
        <f t="shared" ref="A27:A32" si="1">A26</f>
        <v>3</v>
      </c>
      <c r="B27" s="102"/>
      <c r="C27" s="103" t="s">
        <v>247</v>
      </c>
      <c r="D27" s="93"/>
      <c r="E27" s="95"/>
      <c r="F27" s="95"/>
      <c r="G27" s="95"/>
      <c r="H27" s="104"/>
      <c r="I27" s="104"/>
      <c r="J27" s="5"/>
      <c r="K27" s="5"/>
      <c r="L27" s="105"/>
      <c r="M27" s="3"/>
      <c r="N27" s="106"/>
      <c r="O27" s="106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</row>
    <row r="28" spans="1:98" ht="14" x14ac:dyDescent="0.3">
      <c r="A28" s="90">
        <f t="shared" si="1"/>
        <v>3</v>
      </c>
      <c r="B28" s="102"/>
      <c r="C28" s="103" t="s">
        <v>248</v>
      </c>
      <c r="D28" s="93"/>
      <c r="E28" s="95"/>
      <c r="F28" s="95"/>
      <c r="G28" s="95"/>
      <c r="H28" s="104"/>
      <c r="I28" s="104"/>
      <c r="J28" s="5"/>
      <c r="K28" s="5"/>
      <c r="L28" s="105"/>
      <c r="M28" s="3"/>
      <c r="N28" s="106"/>
      <c r="O28" s="106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</row>
    <row r="29" spans="1:98" ht="14" x14ac:dyDescent="0.3">
      <c r="A29" s="90">
        <f t="shared" si="1"/>
        <v>3</v>
      </c>
      <c r="B29" s="102"/>
      <c r="C29" s="103" t="s">
        <v>249</v>
      </c>
      <c r="D29" s="93"/>
      <c r="E29" s="95"/>
      <c r="F29" s="95"/>
      <c r="G29" s="95"/>
      <c r="H29" s="104"/>
      <c r="I29" s="104"/>
      <c r="J29" s="5"/>
      <c r="K29" s="5"/>
      <c r="L29" s="105"/>
      <c r="M29" s="3"/>
      <c r="N29" s="106"/>
      <c r="O29" s="10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</row>
    <row r="30" spans="1:98" ht="14" x14ac:dyDescent="0.3">
      <c r="A30" s="90">
        <f t="shared" si="1"/>
        <v>3</v>
      </c>
      <c r="B30" s="102"/>
      <c r="C30" s="103" t="s">
        <v>250</v>
      </c>
      <c r="D30" s="93"/>
      <c r="E30" s="95"/>
      <c r="F30" s="95"/>
      <c r="G30" s="95"/>
      <c r="H30" s="104"/>
      <c r="I30" s="104"/>
      <c r="J30" s="5"/>
      <c r="K30" s="5"/>
      <c r="L30" s="105"/>
      <c r="M30" s="3"/>
      <c r="N30" s="106"/>
      <c r="O30" s="106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</row>
    <row r="31" spans="1:98" ht="14" x14ac:dyDescent="0.3">
      <c r="A31" s="90">
        <f t="shared" si="1"/>
        <v>3</v>
      </c>
      <c r="B31" s="102"/>
      <c r="C31" s="103" t="s">
        <v>251</v>
      </c>
      <c r="D31" s="93">
        <v>0.15</v>
      </c>
      <c r="E31" s="37" t="s">
        <v>252</v>
      </c>
      <c r="F31" s="3"/>
      <c r="G31" s="107"/>
    </row>
    <row r="32" spans="1:98" ht="14" x14ac:dyDescent="0.3">
      <c r="A32" s="90">
        <f t="shared" si="1"/>
        <v>3</v>
      </c>
      <c r="B32" s="102"/>
      <c r="C32" s="3"/>
      <c r="D32" s="93">
        <f>SUM(D26:D31)</f>
        <v>0.15</v>
      </c>
      <c r="E32" s="37" t="s">
        <v>253</v>
      </c>
      <c r="F32" s="107"/>
    </row>
    <row r="33" spans="1:98" x14ac:dyDescent="0.25">
      <c r="A33" s="108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</row>
    <row r="34" spans="1:98" ht="46.5" x14ac:dyDescent="0.3">
      <c r="A34" s="37" t="s">
        <v>233</v>
      </c>
      <c r="B34" s="81" t="s">
        <v>83</v>
      </c>
      <c r="C34" s="82" t="s">
        <v>234</v>
      </c>
      <c r="D34" s="83" t="s">
        <v>235</v>
      </c>
      <c r="E34" s="84" t="s">
        <v>236</v>
      </c>
      <c r="F34" s="85" t="s">
        <v>237</v>
      </c>
      <c r="G34" s="86" t="s">
        <v>238</v>
      </c>
      <c r="H34" s="86" t="s">
        <v>239</v>
      </c>
      <c r="I34" s="87" t="s">
        <v>240</v>
      </c>
      <c r="J34" s="42" t="s">
        <v>241</v>
      </c>
      <c r="K34" s="42" t="s">
        <v>242</v>
      </c>
      <c r="L34" s="88" t="s">
        <v>243</v>
      </c>
      <c r="M34" s="86" t="s">
        <v>244</v>
      </c>
      <c r="N34" s="84" t="s">
        <v>245</v>
      </c>
      <c r="O34" s="89">
        <v>41640</v>
      </c>
      <c r="P34" s="89">
        <v>41671</v>
      </c>
      <c r="Q34" s="89">
        <v>41699</v>
      </c>
      <c r="R34" s="89">
        <v>41730</v>
      </c>
      <c r="S34" s="89">
        <v>41760</v>
      </c>
      <c r="T34" s="89">
        <v>41791</v>
      </c>
      <c r="U34" s="89">
        <v>41821</v>
      </c>
      <c r="V34" s="89">
        <v>41852</v>
      </c>
      <c r="W34" s="89">
        <v>41883</v>
      </c>
      <c r="X34" s="89">
        <v>41913</v>
      </c>
      <c r="Y34" s="89">
        <v>41944</v>
      </c>
      <c r="Z34" s="89">
        <v>41974</v>
      </c>
      <c r="AA34" s="89">
        <v>42005</v>
      </c>
      <c r="AB34" s="89">
        <v>42036</v>
      </c>
      <c r="AC34" s="89">
        <v>42064</v>
      </c>
      <c r="AD34" s="89">
        <v>42095</v>
      </c>
      <c r="AE34" s="89">
        <v>42125</v>
      </c>
      <c r="AF34" s="89">
        <v>42156</v>
      </c>
      <c r="AG34" s="89">
        <v>42186</v>
      </c>
      <c r="AH34" s="89">
        <v>42217</v>
      </c>
      <c r="AI34" s="89">
        <v>42248</v>
      </c>
      <c r="AJ34" s="89">
        <v>42278</v>
      </c>
      <c r="AK34" s="89">
        <v>42309</v>
      </c>
      <c r="AL34" s="89">
        <v>42339</v>
      </c>
      <c r="AM34" s="89">
        <v>42370</v>
      </c>
      <c r="AN34" s="89">
        <v>42401</v>
      </c>
      <c r="AO34" s="89">
        <v>42430</v>
      </c>
      <c r="AP34" s="89">
        <v>42461</v>
      </c>
      <c r="AQ34" s="89">
        <v>42491</v>
      </c>
      <c r="AR34" s="89">
        <v>42522</v>
      </c>
      <c r="AS34" s="89">
        <v>42552</v>
      </c>
      <c r="AT34" s="89">
        <v>42583</v>
      </c>
      <c r="AU34" s="89">
        <v>42614</v>
      </c>
      <c r="AV34" s="89">
        <v>42644</v>
      </c>
      <c r="AW34" s="89">
        <v>42675</v>
      </c>
      <c r="AX34" s="89">
        <v>42705</v>
      </c>
      <c r="AY34" s="89">
        <v>42736</v>
      </c>
      <c r="AZ34" s="89">
        <v>42767</v>
      </c>
      <c r="BA34" s="89">
        <v>42795</v>
      </c>
      <c r="BB34" s="89">
        <v>42826</v>
      </c>
      <c r="BC34" s="89">
        <v>42856</v>
      </c>
      <c r="BD34" s="89">
        <v>42887</v>
      </c>
      <c r="BE34" s="89">
        <v>42917</v>
      </c>
      <c r="BF34" s="89">
        <v>42948</v>
      </c>
      <c r="BG34" s="89">
        <v>42979</v>
      </c>
      <c r="BH34" s="89">
        <v>43009</v>
      </c>
      <c r="BI34" s="89">
        <v>43040</v>
      </c>
      <c r="BJ34" s="89">
        <v>43070</v>
      </c>
      <c r="BK34" s="89">
        <v>43101</v>
      </c>
      <c r="BL34" s="89">
        <v>43132</v>
      </c>
      <c r="BM34" s="89">
        <v>43160</v>
      </c>
      <c r="BN34" s="89">
        <v>43191</v>
      </c>
      <c r="BO34" s="89">
        <v>43221</v>
      </c>
      <c r="BP34" s="89">
        <v>43252</v>
      </c>
      <c r="BQ34" s="89">
        <v>43282</v>
      </c>
      <c r="BR34" s="89">
        <v>43313</v>
      </c>
      <c r="BS34" s="89">
        <v>43344</v>
      </c>
      <c r="BT34" s="89">
        <v>43374</v>
      </c>
      <c r="BU34" s="89">
        <v>43405</v>
      </c>
      <c r="BV34" s="89">
        <v>43435</v>
      </c>
      <c r="BW34" s="89">
        <v>43466</v>
      </c>
      <c r="BX34" s="89">
        <v>43497</v>
      </c>
      <c r="BY34" s="89">
        <v>43525</v>
      </c>
      <c r="BZ34" s="89">
        <v>43556</v>
      </c>
      <c r="CA34" s="89">
        <v>43586</v>
      </c>
      <c r="CB34" s="89">
        <v>43617</v>
      </c>
      <c r="CC34" s="89">
        <v>43647</v>
      </c>
      <c r="CD34" s="89">
        <v>43678</v>
      </c>
      <c r="CE34" s="89">
        <v>43709</v>
      </c>
      <c r="CF34" s="89">
        <v>43739</v>
      </c>
      <c r="CG34" s="89">
        <v>43770</v>
      </c>
      <c r="CH34" s="89">
        <v>43800</v>
      </c>
      <c r="CI34" s="89">
        <v>43831</v>
      </c>
      <c r="CJ34" s="89">
        <v>43862</v>
      </c>
      <c r="CK34" s="89">
        <v>43891</v>
      </c>
      <c r="CL34" s="89">
        <v>43922</v>
      </c>
      <c r="CM34" s="89">
        <v>43952</v>
      </c>
      <c r="CN34" s="89">
        <v>43983</v>
      </c>
      <c r="CO34" s="89">
        <v>44013</v>
      </c>
      <c r="CP34" s="89">
        <v>44044</v>
      </c>
      <c r="CQ34" s="89">
        <v>44075</v>
      </c>
      <c r="CR34" s="89">
        <v>44105</v>
      </c>
      <c r="CS34" s="89">
        <v>44136</v>
      </c>
      <c r="CT34" s="89">
        <v>44166</v>
      </c>
    </row>
    <row r="35" spans="1:98" ht="14" x14ac:dyDescent="0.3">
      <c r="A35" s="90">
        <f>A26+1</f>
        <v>4</v>
      </c>
      <c r="B35" s="91"/>
      <c r="C35" s="92" t="s">
        <v>246</v>
      </c>
      <c r="D35" s="93"/>
      <c r="E35" s="95"/>
      <c r="F35" s="95"/>
      <c r="G35" s="95"/>
      <c r="H35" s="96"/>
      <c r="I35" s="96"/>
      <c r="J35" s="97"/>
      <c r="K35" s="97"/>
      <c r="L35" s="98"/>
      <c r="M35" s="94"/>
      <c r="N35" s="99"/>
      <c r="O35" s="100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  <c r="BH35" s="101"/>
      <c r="BI35" s="101"/>
      <c r="BJ35" s="101"/>
      <c r="BK35" s="101"/>
      <c r="BL35" s="101"/>
      <c r="BM35" s="101"/>
      <c r="BN35" s="101"/>
      <c r="BO35" s="101"/>
      <c r="BP35" s="101"/>
      <c r="BQ35" s="101"/>
      <c r="BR35" s="101"/>
      <c r="BS35" s="101"/>
      <c r="BT35" s="101"/>
      <c r="BU35" s="101"/>
      <c r="BV35" s="101"/>
      <c r="BW35" s="101"/>
      <c r="BX35" s="101"/>
      <c r="BY35" s="101"/>
      <c r="BZ35" s="101"/>
      <c r="CA35" s="101"/>
      <c r="CB35" s="101"/>
      <c r="CC35" s="101"/>
      <c r="CD35" s="101"/>
      <c r="CE35" s="101"/>
      <c r="CF35" s="101"/>
      <c r="CG35" s="101"/>
      <c r="CH35" s="101"/>
      <c r="CI35" s="101"/>
      <c r="CJ35" s="101"/>
      <c r="CK35" s="101"/>
      <c r="CL35" s="101"/>
      <c r="CM35" s="101"/>
      <c r="CN35" s="101"/>
      <c r="CO35" s="101"/>
      <c r="CP35" s="101"/>
      <c r="CQ35" s="101"/>
      <c r="CR35" s="101"/>
      <c r="CS35" s="101"/>
      <c r="CT35" s="101"/>
    </row>
    <row r="36" spans="1:98" ht="14" x14ac:dyDescent="0.3">
      <c r="A36" s="90">
        <f t="shared" ref="A36:A41" si="2">A35</f>
        <v>4</v>
      </c>
      <c r="B36" s="102"/>
      <c r="C36" s="103" t="s">
        <v>247</v>
      </c>
      <c r="D36" s="93"/>
      <c r="E36" s="95"/>
      <c r="F36" s="95"/>
      <c r="G36" s="95"/>
      <c r="H36" s="104"/>
      <c r="I36" s="104"/>
      <c r="J36" s="5"/>
      <c r="K36" s="5"/>
      <c r="L36" s="105"/>
      <c r="M36" s="3"/>
      <c r="N36" s="106"/>
      <c r="O36" s="10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</row>
    <row r="37" spans="1:98" ht="14" x14ac:dyDescent="0.3">
      <c r="A37" s="90">
        <f t="shared" si="2"/>
        <v>4</v>
      </c>
      <c r="B37" s="102"/>
      <c r="C37" s="103" t="s">
        <v>248</v>
      </c>
      <c r="D37" s="93"/>
      <c r="E37" s="95"/>
      <c r="F37" s="95"/>
      <c r="G37" s="95"/>
      <c r="H37" s="104"/>
      <c r="I37" s="104"/>
      <c r="J37" s="5"/>
      <c r="K37" s="5"/>
      <c r="L37" s="105"/>
      <c r="M37" s="3"/>
      <c r="N37" s="106"/>
      <c r="O37" s="106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</row>
    <row r="38" spans="1:98" ht="14" x14ac:dyDescent="0.3">
      <c r="A38" s="90">
        <f t="shared" si="2"/>
        <v>4</v>
      </c>
      <c r="B38" s="102"/>
      <c r="C38" s="103" t="s">
        <v>249</v>
      </c>
      <c r="D38" s="93"/>
      <c r="E38" s="95"/>
      <c r="F38" s="95"/>
      <c r="G38" s="95"/>
      <c r="H38" s="104"/>
      <c r="I38" s="104"/>
      <c r="J38" s="5"/>
      <c r="K38" s="5"/>
      <c r="L38" s="105"/>
      <c r="M38" s="3"/>
      <c r="N38" s="106"/>
      <c r="O38" s="106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</row>
    <row r="39" spans="1:98" ht="14" x14ac:dyDescent="0.3">
      <c r="A39" s="90">
        <f t="shared" si="2"/>
        <v>4</v>
      </c>
      <c r="B39" s="102"/>
      <c r="C39" s="103" t="s">
        <v>250</v>
      </c>
      <c r="D39" s="110"/>
      <c r="E39" s="3"/>
      <c r="F39" s="3"/>
      <c r="G39" s="95"/>
      <c r="H39" s="104"/>
      <c r="I39" s="104"/>
      <c r="J39" s="5"/>
      <c r="K39" s="5"/>
      <c r="L39" s="105"/>
      <c r="M39" s="3"/>
      <c r="N39" s="106"/>
      <c r="O39" s="106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</row>
    <row r="40" spans="1:98" ht="14" x14ac:dyDescent="0.3">
      <c r="A40" s="90">
        <f t="shared" si="2"/>
        <v>4</v>
      </c>
      <c r="B40" s="102"/>
      <c r="C40" s="103" t="s">
        <v>251</v>
      </c>
      <c r="D40" s="93">
        <v>0.15</v>
      </c>
      <c r="E40" s="37" t="s">
        <v>252</v>
      </c>
      <c r="F40" s="3"/>
      <c r="G40" s="107"/>
    </row>
    <row r="41" spans="1:98" ht="14" x14ac:dyDescent="0.3">
      <c r="A41" s="90">
        <f t="shared" si="2"/>
        <v>4</v>
      </c>
      <c r="B41" s="102"/>
      <c r="C41" s="3"/>
      <c r="D41" s="93">
        <f>SUM(D35:D40)</f>
        <v>0.15</v>
      </c>
      <c r="E41" s="37" t="s">
        <v>253</v>
      </c>
      <c r="F41" s="107"/>
    </row>
    <row r="42" spans="1:98" x14ac:dyDescent="0.2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</row>
    <row r="43" spans="1:98" ht="46.5" x14ac:dyDescent="0.3">
      <c r="A43" s="81" t="s">
        <v>233</v>
      </c>
      <c r="B43" s="81" t="s">
        <v>83</v>
      </c>
      <c r="C43" s="82" t="s">
        <v>234</v>
      </c>
      <c r="D43" s="83" t="s">
        <v>235</v>
      </c>
      <c r="E43" s="84" t="s">
        <v>236</v>
      </c>
      <c r="F43" s="85" t="s">
        <v>237</v>
      </c>
      <c r="G43" s="86" t="s">
        <v>238</v>
      </c>
      <c r="H43" s="86" t="s">
        <v>239</v>
      </c>
      <c r="I43" s="87" t="s">
        <v>240</v>
      </c>
      <c r="J43" s="42" t="s">
        <v>241</v>
      </c>
      <c r="K43" s="42" t="s">
        <v>242</v>
      </c>
      <c r="L43" s="88" t="s">
        <v>243</v>
      </c>
      <c r="M43" s="86" t="s">
        <v>244</v>
      </c>
      <c r="N43" s="84" t="s">
        <v>245</v>
      </c>
      <c r="O43" s="89">
        <v>41640</v>
      </c>
      <c r="P43" s="89">
        <v>41671</v>
      </c>
      <c r="Q43" s="89">
        <v>41699</v>
      </c>
      <c r="R43" s="89">
        <v>41730</v>
      </c>
      <c r="S43" s="89">
        <v>41760</v>
      </c>
      <c r="T43" s="89">
        <v>41791</v>
      </c>
      <c r="U43" s="89">
        <v>41821</v>
      </c>
      <c r="V43" s="89">
        <v>41852</v>
      </c>
      <c r="W43" s="89">
        <v>41883</v>
      </c>
      <c r="X43" s="89">
        <v>41913</v>
      </c>
      <c r="Y43" s="89">
        <v>41944</v>
      </c>
      <c r="Z43" s="89">
        <v>41974</v>
      </c>
      <c r="AA43" s="89">
        <v>42005</v>
      </c>
      <c r="AB43" s="89">
        <v>42036</v>
      </c>
      <c r="AC43" s="89">
        <v>42064</v>
      </c>
      <c r="AD43" s="89">
        <v>42095</v>
      </c>
      <c r="AE43" s="89">
        <v>42125</v>
      </c>
      <c r="AF43" s="89">
        <v>42156</v>
      </c>
      <c r="AG43" s="89">
        <v>42186</v>
      </c>
      <c r="AH43" s="89">
        <v>42217</v>
      </c>
      <c r="AI43" s="89">
        <v>42248</v>
      </c>
      <c r="AJ43" s="89">
        <v>42278</v>
      </c>
      <c r="AK43" s="89">
        <v>42309</v>
      </c>
      <c r="AL43" s="89">
        <v>42339</v>
      </c>
      <c r="AM43" s="89">
        <v>42370</v>
      </c>
      <c r="AN43" s="89">
        <v>42401</v>
      </c>
      <c r="AO43" s="89">
        <v>42430</v>
      </c>
      <c r="AP43" s="89">
        <v>42461</v>
      </c>
      <c r="AQ43" s="89">
        <v>42491</v>
      </c>
      <c r="AR43" s="89">
        <v>42522</v>
      </c>
      <c r="AS43" s="89">
        <v>42552</v>
      </c>
      <c r="AT43" s="89">
        <v>42583</v>
      </c>
      <c r="AU43" s="89">
        <v>42614</v>
      </c>
      <c r="AV43" s="89">
        <v>42644</v>
      </c>
      <c r="AW43" s="89">
        <v>42675</v>
      </c>
      <c r="AX43" s="89">
        <v>42705</v>
      </c>
      <c r="AY43" s="89">
        <v>42736</v>
      </c>
      <c r="AZ43" s="89">
        <v>42767</v>
      </c>
      <c r="BA43" s="89">
        <v>42795</v>
      </c>
      <c r="BB43" s="89">
        <v>42826</v>
      </c>
      <c r="BC43" s="89">
        <v>42856</v>
      </c>
      <c r="BD43" s="89">
        <v>42887</v>
      </c>
      <c r="BE43" s="89">
        <v>42917</v>
      </c>
      <c r="BF43" s="89">
        <v>42948</v>
      </c>
      <c r="BG43" s="89">
        <v>42979</v>
      </c>
      <c r="BH43" s="89">
        <v>43009</v>
      </c>
      <c r="BI43" s="89">
        <v>43040</v>
      </c>
      <c r="BJ43" s="89">
        <v>43070</v>
      </c>
      <c r="BK43" s="89">
        <v>43101</v>
      </c>
      <c r="BL43" s="89">
        <v>43132</v>
      </c>
      <c r="BM43" s="89">
        <v>43160</v>
      </c>
      <c r="BN43" s="89">
        <v>43191</v>
      </c>
      <c r="BO43" s="89">
        <v>43221</v>
      </c>
      <c r="BP43" s="89">
        <v>43252</v>
      </c>
      <c r="BQ43" s="89">
        <v>43282</v>
      </c>
      <c r="BR43" s="89">
        <v>43313</v>
      </c>
      <c r="BS43" s="89">
        <v>43344</v>
      </c>
      <c r="BT43" s="89">
        <v>43374</v>
      </c>
      <c r="BU43" s="89">
        <v>43405</v>
      </c>
      <c r="BV43" s="89">
        <v>43435</v>
      </c>
      <c r="BW43" s="89">
        <v>43466</v>
      </c>
      <c r="BX43" s="89">
        <v>43497</v>
      </c>
      <c r="BY43" s="89">
        <v>43525</v>
      </c>
      <c r="BZ43" s="89">
        <v>43556</v>
      </c>
      <c r="CA43" s="89">
        <v>43586</v>
      </c>
      <c r="CB43" s="89">
        <v>43617</v>
      </c>
      <c r="CC43" s="89">
        <v>43647</v>
      </c>
      <c r="CD43" s="89">
        <v>43678</v>
      </c>
      <c r="CE43" s="89">
        <v>43709</v>
      </c>
      <c r="CF43" s="89">
        <v>43739</v>
      </c>
      <c r="CG43" s="89">
        <v>43770</v>
      </c>
      <c r="CH43" s="89">
        <v>43800</v>
      </c>
      <c r="CI43" s="89">
        <v>43831</v>
      </c>
      <c r="CJ43" s="89">
        <v>43862</v>
      </c>
      <c r="CK43" s="89">
        <v>43891</v>
      </c>
      <c r="CL43" s="89">
        <v>43922</v>
      </c>
      <c r="CM43" s="89">
        <v>43952</v>
      </c>
      <c r="CN43" s="89">
        <v>43983</v>
      </c>
      <c r="CO43" s="89">
        <v>44013</v>
      </c>
      <c r="CP43" s="89">
        <v>44044</v>
      </c>
      <c r="CQ43" s="89">
        <v>44075</v>
      </c>
      <c r="CR43" s="89">
        <v>44105</v>
      </c>
      <c r="CS43" s="89">
        <v>44136</v>
      </c>
      <c r="CT43" s="89">
        <v>44166</v>
      </c>
    </row>
    <row r="44" spans="1:98" ht="14" x14ac:dyDescent="0.3">
      <c r="A44" s="90">
        <f>A35+1</f>
        <v>5</v>
      </c>
      <c r="B44" s="91"/>
      <c r="C44" s="92" t="s">
        <v>246</v>
      </c>
      <c r="D44" s="93"/>
      <c r="E44" s="95"/>
      <c r="F44" s="95"/>
      <c r="G44" s="94"/>
      <c r="H44" s="96"/>
      <c r="I44" s="96"/>
      <c r="J44" s="5"/>
      <c r="K44" s="5"/>
      <c r="L44" s="105"/>
      <c r="M44" s="94"/>
      <c r="N44" s="111"/>
      <c r="O44" s="100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  <c r="BO44" s="101"/>
      <c r="BP44" s="101"/>
      <c r="BQ44" s="101"/>
      <c r="BR44" s="101"/>
      <c r="BS44" s="101"/>
      <c r="BT44" s="101"/>
      <c r="BU44" s="101"/>
      <c r="BV44" s="101"/>
      <c r="BW44" s="101"/>
      <c r="BX44" s="101"/>
      <c r="BY44" s="101"/>
      <c r="BZ44" s="101"/>
      <c r="CA44" s="101"/>
      <c r="CB44" s="101"/>
      <c r="CC44" s="101"/>
      <c r="CD44" s="101"/>
      <c r="CE44" s="101"/>
      <c r="CF44" s="101"/>
      <c r="CG44" s="101"/>
      <c r="CH44" s="101"/>
      <c r="CI44" s="101"/>
      <c r="CJ44" s="101"/>
      <c r="CK44" s="101"/>
      <c r="CL44" s="101"/>
      <c r="CM44" s="101"/>
      <c r="CN44" s="101"/>
      <c r="CO44" s="101"/>
      <c r="CP44" s="101"/>
      <c r="CQ44" s="101"/>
      <c r="CR44" s="101"/>
      <c r="CS44" s="101"/>
      <c r="CT44" s="101"/>
    </row>
    <row r="45" spans="1:98" ht="14" x14ac:dyDescent="0.3">
      <c r="A45" s="90">
        <f t="shared" ref="A45:A50" si="3">A44</f>
        <v>5</v>
      </c>
      <c r="B45" s="102"/>
      <c r="C45" s="103" t="s">
        <v>247</v>
      </c>
      <c r="D45" s="93"/>
      <c r="E45" s="95"/>
      <c r="F45" s="95"/>
      <c r="G45" s="3"/>
      <c r="H45" s="104"/>
      <c r="I45" s="104"/>
      <c r="J45" s="5"/>
      <c r="K45" s="5"/>
      <c r="L45" s="105"/>
      <c r="M45" s="3"/>
      <c r="N45" s="106"/>
      <c r="O45" s="10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</row>
    <row r="46" spans="1:98" ht="14" x14ac:dyDescent="0.3">
      <c r="A46" s="90">
        <f t="shared" si="3"/>
        <v>5</v>
      </c>
      <c r="B46" s="102"/>
      <c r="C46" s="103" t="s">
        <v>248</v>
      </c>
      <c r="D46" s="93"/>
      <c r="E46" s="95"/>
      <c r="F46" s="95"/>
      <c r="G46" s="3"/>
      <c r="H46" s="104"/>
      <c r="I46" s="104"/>
      <c r="J46" s="5"/>
      <c r="K46" s="5"/>
      <c r="L46" s="105"/>
      <c r="M46" s="3"/>
      <c r="N46" s="106"/>
      <c r="O46" s="10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</row>
    <row r="47" spans="1:98" ht="14" x14ac:dyDescent="0.3">
      <c r="A47" s="90">
        <f t="shared" si="3"/>
        <v>5</v>
      </c>
      <c r="B47" s="102"/>
      <c r="C47" s="103" t="s">
        <v>249</v>
      </c>
      <c r="D47" s="93"/>
      <c r="E47" s="95"/>
      <c r="F47" s="95"/>
      <c r="G47" s="3"/>
      <c r="H47" s="104"/>
      <c r="I47" s="104"/>
      <c r="J47" s="5"/>
      <c r="K47" s="5"/>
      <c r="L47" s="105"/>
      <c r="M47" s="3"/>
      <c r="N47" s="106"/>
      <c r="O47" s="10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</row>
    <row r="48" spans="1:98" ht="14" x14ac:dyDescent="0.3">
      <c r="A48" s="90">
        <f t="shared" si="3"/>
        <v>5</v>
      </c>
      <c r="B48" s="102"/>
      <c r="C48" s="103" t="s">
        <v>250</v>
      </c>
      <c r="D48" s="93"/>
      <c r="E48" s="95"/>
      <c r="F48" s="95"/>
      <c r="G48" s="3"/>
      <c r="H48" s="104"/>
      <c r="I48" s="104"/>
      <c r="J48" s="5"/>
      <c r="K48" s="5"/>
      <c r="L48" s="105"/>
      <c r="M48" s="3"/>
      <c r="N48" s="106"/>
      <c r="O48" s="10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</row>
    <row r="49" spans="1:98" ht="14" x14ac:dyDescent="0.3">
      <c r="A49" s="90">
        <f t="shared" si="3"/>
        <v>5</v>
      </c>
      <c r="B49" s="102"/>
      <c r="C49" s="103" t="s">
        <v>251</v>
      </c>
      <c r="D49" s="93"/>
      <c r="E49" s="95"/>
      <c r="F49" s="95"/>
      <c r="G49" s="107"/>
    </row>
    <row r="50" spans="1:98" ht="14" x14ac:dyDescent="0.3">
      <c r="A50" s="90">
        <f t="shared" si="3"/>
        <v>5</v>
      </c>
      <c r="B50" s="102"/>
      <c r="C50" s="92" t="s">
        <v>254</v>
      </c>
      <c r="D50" s="93">
        <v>0.15</v>
      </c>
      <c r="E50" s="37" t="s">
        <v>252</v>
      </c>
      <c r="F50" s="112"/>
    </row>
    <row r="51" spans="1:98" ht="14" x14ac:dyDescent="0.3">
      <c r="A51" s="90">
        <f>A49</f>
        <v>5</v>
      </c>
      <c r="B51" s="102"/>
      <c r="C51" s="3"/>
      <c r="D51" s="93">
        <f>SUM(D44:D50)</f>
        <v>0.15</v>
      </c>
      <c r="E51" s="37" t="s">
        <v>253</v>
      </c>
      <c r="F51" s="107"/>
    </row>
    <row r="52" spans="1:98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08"/>
      <c r="BK52" s="108"/>
      <c r="BL52" s="108"/>
      <c r="BM52" s="108"/>
      <c r="BN52" s="108"/>
      <c r="BO52" s="108"/>
      <c r="BP52" s="108"/>
      <c r="BQ52" s="108"/>
      <c r="BR52" s="108"/>
      <c r="BS52" s="108"/>
      <c r="BT52" s="108"/>
      <c r="BU52" s="108"/>
      <c r="BV52" s="108"/>
      <c r="BW52" s="108"/>
      <c r="BX52" s="108"/>
      <c r="BY52" s="108"/>
      <c r="BZ52" s="108"/>
      <c r="CA52" s="108"/>
      <c r="CB52" s="108"/>
      <c r="CC52" s="108"/>
      <c r="CD52" s="108"/>
      <c r="CE52" s="108"/>
      <c r="CF52" s="108"/>
      <c r="CG52" s="108"/>
      <c r="CH52" s="108"/>
    </row>
    <row r="53" spans="1:98" ht="46.5" x14ac:dyDescent="0.3">
      <c r="A53" s="81" t="s">
        <v>233</v>
      </c>
      <c r="B53" s="81" t="s">
        <v>83</v>
      </c>
      <c r="C53" s="82" t="s">
        <v>234</v>
      </c>
      <c r="D53" s="83" t="s">
        <v>235</v>
      </c>
      <c r="E53" s="84" t="s">
        <v>236</v>
      </c>
      <c r="F53" s="85" t="s">
        <v>237</v>
      </c>
      <c r="G53" s="86" t="s">
        <v>238</v>
      </c>
      <c r="H53" s="86" t="s">
        <v>239</v>
      </c>
      <c r="I53" s="87" t="s">
        <v>240</v>
      </c>
      <c r="J53" s="42" t="s">
        <v>241</v>
      </c>
      <c r="K53" s="42" t="s">
        <v>242</v>
      </c>
      <c r="L53" s="88" t="s">
        <v>243</v>
      </c>
      <c r="M53" s="86" t="s">
        <v>244</v>
      </c>
      <c r="N53" s="84" t="s">
        <v>245</v>
      </c>
      <c r="O53" s="89">
        <v>41640</v>
      </c>
      <c r="P53" s="89">
        <v>41671</v>
      </c>
      <c r="Q53" s="89">
        <v>41699</v>
      </c>
      <c r="R53" s="89">
        <v>41730</v>
      </c>
      <c r="S53" s="89">
        <v>41760</v>
      </c>
      <c r="T53" s="89">
        <v>41791</v>
      </c>
      <c r="U53" s="89">
        <v>41821</v>
      </c>
      <c r="V53" s="89">
        <v>41852</v>
      </c>
      <c r="W53" s="89">
        <v>41883</v>
      </c>
      <c r="X53" s="89">
        <v>41913</v>
      </c>
      <c r="Y53" s="89">
        <v>41944</v>
      </c>
      <c r="Z53" s="89">
        <v>41974</v>
      </c>
      <c r="AA53" s="89">
        <v>42005</v>
      </c>
      <c r="AB53" s="89">
        <v>42036</v>
      </c>
      <c r="AC53" s="89">
        <v>42064</v>
      </c>
      <c r="AD53" s="89">
        <v>42095</v>
      </c>
      <c r="AE53" s="89">
        <v>42125</v>
      </c>
      <c r="AF53" s="89">
        <v>42156</v>
      </c>
      <c r="AG53" s="89">
        <v>42186</v>
      </c>
      <c r="AH53" s="89">
        <v>42217</v>
      </c>
      <c r="AI53" s="89">
        <v>42248</v>
      </c>
      <c r="AJ53" s="89">
        <v>42278</v>
      </c>
      <c r="AK53" s="89">
        <v>42309</v>
      </c>
      <c r="AL53" s="89">
        <v>42339</v>
      </c>
      <c r="AM53" s="89">
        <v>42370</v>
      </c>
      <c r="AN53" s="89">
        <v>42401</v>
      </c>
      <c r="AO53" s="89">
        <v>42430</v>
      </c>
      <c r="AP53" s="89">
        <v>42461</v>
      </c>
      <c r="AQ53" s="89">
        <v>42491</v>
      </c>
      <c r="AR53" s="89">
        <v>42522</v>
      </c>
      <c r="AS53" s="89">
        <v>42552</v>
      </c>
      <c r="AT53" s="89">
        <v>42583</v>
      </c>
      <c r="AU53" s="89">
        <v>42614</v>
      </c>
      <c r="AV53" s="89">
        <v>42644</v>
      </c>
      <c r="AW53" s="89">
        <v>42675</v>
      </c>
      <c r="AX53" s="89">
        <v>42705</v>
      </c>
      <c r="AY53" s="89">
        <v>42736</v>
      </c>
      <c r="AZ53" s="89">
        <v>42767</v>
      </c>
      <c r="BA53" s="89">
        <v>42795</v>
      </c>
      <c r="BB53" s="89">
        <v>42826</v>
      </c>
      <c r="BC53" s="89">
        <v>42856</v>
      </c>
      <c r="BD53" s="89">
        <v>42887</v>
      </c>
      <c r="BE53" s="89">
        <v>42917</v>
      </c>
      <c r="BF53" s="89">
        <v>42948</v>
      </c>
      <c r="BG53" s="89">
        <v>42979</v>
      </c>
      <c r="BH53" s="89">
        <v>43009</v>
      </c>
      <c r="BI53" s="89">
        <v>43040</v>
      </c>
      <c r="BJ53" s="89">
        <v>43070</v>
      </c>
      <c r="BK53" s="89">
        <v>43101</v>
      </c>
      <c r="BL53" s="89">
        <v>43132</v>
      </c>
      <c r="BM53" s="89">
        <v>43160</v>
      </c>
      <c r="BN53" s="89">
        <v>43191</v>
      </c>
      <c r="BO53" s="89">
        <v>43221</v>
      </c>
      <c r="BP53" s="89">
        <v>43252</v>
      </c>
      <c r="BQ53" s="89">
        <v>43282</v>
      </c>
      <c r="BR53" s="89">
        <v>43313</v>
      </c>
      <c r="BS53" s="89">
        <v>43344</v>
      </c>
      <c r="BT53" s="89">
        <v>43374</v>
      </c>
      <c r="BU53" s="89">
        <v>43405</v>
      </c>
      <c r="BV53" s="89">
        <v>43435</v>
      </c>
      <c r="BW53" s="89">
        <v>43466</v>
      </c>
      <c r="BX53" s="89">
        <v>43497</v>
      </c>
      <c r="BY53" s="89">
        <v>43525</v>
      </c>
      <c r="BZ53" s="89">
        <v>43556</v>
      </c>
      <c r="CA53" s="89">
        <v>43586</v>
      </c>
      <c r="CB53" s="89">
        <v>43617</v>
      </c>
      <c r="CC53" s="89">
        <v>43647</v>
      </c>
      <c r="CD53" s="89">
        <v>43678</v>
      </c>
      <c r="CE53" s="89">
        <v>43709</v>
      </c>
      <c r="CF53" s="89">
        <v>43739</v>
      </c>
      <c r="CG53" s="89">
        <v>43770</v>
      </c>
      <c r="CH53" s="89">
        <v>43800</v>
      </c>
      <c r="CI53" s="89">
        <v>43831</v>
      </c>
      <c r="CJ53" s="89">
        <v>43862</v>
      </c>
      <c r="CK53" s="89">
        <v>43891</v>
      </c>
      <c r="CL53" s="89">
        <v>43922</v>
      </c>
      <c r="CM53" s="89">
        <v>43952</v>
      </c>
      <c r="CN53" s="89">
        <v>43983</v>
      </c>
      <c r="CO53" s="89">
        <v>44013</v>
      </c>
      <c r="CP53" s="89">
        <v>44044</v>
      </c>
      <c r="CQ53" s="89">
        <v>44075</v>
      </c>
      <c r="CR53" s="89">
        <v>44105</v>
      </c>
      <c r="CS53" s="89">
        <v>44136</v>
      </c>
      <c r="CT53" s="89">
        <v>44166</v>
      </c>
    </row>
    <row r="54" spans="1:98" ht="14" x14ac:dyDescent="0.3">
      <c r="A54" s="90">
        <f>A44+1</f>
        <v>6</v>
      </c>
      <c r="B54" s="91"/>
      <c r="C54" s="92" t="s">
        <v>246</v>
      </c>
      <c r="D54" s="93"/>
      <c r="E54" s="95"/>
      <c r="F54" s="95"/>
      <c r="G54" s="94"/>
      <c r="H54" s="96"/>
      <c r="I54" s="96"/>
      <c r="J54" s="5"/>
      <c r="K54" s="5"/>
      <c r="L54" s="105"/>
      <c r="M54" s="94"/>
      <c r="N54" s="111"/>
      <c r="O54" s="100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/>
      <c r="AY54" s="101"/>
      <c r="AZ54" s="101"/>
      <c r="BA54" s="101"/>
      <c r="BB54" s="101"/>
      <c r="BC54" s="101"/>
      <c r="BD54" s="101"/>
      <c r="BE54" s="101"/>
      <c r="BF54" s="101"/>
      <c r="BG54" s="101"/>
      <c r="BH54" s="101"/>
      <c r="BI54" s="101"/>
      <c r="BJ54" s="101"/>
      <c r="BK54" s="101"/>
      <c r="BL54" s="101"/>
      <c r="BM54" s="101"/>
      <c r="BN54" s="101"/>
      <c r="BO54" s="101"/>
      <c r="BP54" s="101"/>
      <c r="BQ54" s="101"/>
      <c r="BR54" s="101"/>
      <c r="BS54" s="101"/>
      <c r="BT54" s="101"/>
      <c r="BU54" s="101"/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01"/>
      <c r="CN54" s="101"/>
      <c r="CO54" s="101"/>
      <c r="CP54" s="101"/>
      <c r="CQ54" s="101"/>
      <c r="CR54" s="101"/>
      <c r="CS54" s="101"/>
      <c r="CT54" s="101"/>
    </row>
    <row r="55" spans="1:98" ht="14" x14ac:dyDescent="0.3">
      <c r="A55" s="90">
        <f t="shared" ref="A55:A60" si="4">A54</f>
        <v>6</v>
      </c>
      <c r="B55" s="102"/>
      <c r="C55" s="103" t="s">
        <v>247</v>
      </c>
      <c r="D55" s="110"/>
      <c r="E55" s="3"/>
      <c r="F55" s="3"/>
      <c r="G55" s="3"/>
      <c r="H55" s="104"/>
      <c r="I55" s="104"/>
      <c r="J55" s="5"/>
      <c r="K55" s="5"/>
      <c r="L55" s="105"/>
      <c r="M55" s="3"/>
      <c r="N55" s="106"/>
      <c r="O55" s="10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</row>
    <row r="56" spans="1:98" ht="14" x14ac:dyDescent="0.3">
      <c r="A56" s="90">
        <f t="shared" si="4"/>
        <v>6</v>
      </c>
      <c r="B56" s="102"/>
      <c r="C56" s="103" t="s">
        <v>248</v>
      </c>
      <c r="D56" s="110"/>
      <c r="E56" s="3"/>
      <c r="F56" s="3"/>
      <c r="G56" s="3"/>
      <c r="H56" s="104"/>
      <c r="I56" s="104"/>
      <c r="J56" s="5"/>
      <c r="K56" s="5"/>
      <c r="L56" s="105"/>
      <c r="M56" s="3"/>
      <c r="N56" s="106"/>
      <c r="O56" s="10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</row>
    <row r="57" spans="1:98" ht="14" x14ac:dyDescent="0.3">
      <c r="A57" s="90">
        <f t="shared" si="4"/>
        <v>6</v>
      </c>
      <c r="B57" s="102"/>
      <c r="C57" s="103" t="s">
        <v>249</v>
      </c>
      <c r="D57" s="110"/>
      <c r="E57" s="3"/>
      <c r="F57" s="3"/>
      <c r="G57" s="3"/>
      <c r="H57" s="104"/>
      <c r="I57" s="104"/>
      <c r="J57" s="5"/>
      <c r="K57" s="5"/>
      <c r="L57" s="105"/>
      <c r="M57" s="3"/>
      <c r="N57" s="106"/>
      <c r="O57" s="10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</row>
    <row r="58" spans="1:98" ht="14" x14ac:dyDescent="0.3">
      <c r="A58" s="90">
        <f t="shared" si="4"/>
        <v>6</v>
      </c>
      <c r="B58" s="102"/>
      <c r="C58" s="103" t="s">
        <v>250</v>
      </c>
      <c r="D58" s="110"/>
      <c r="E58" s="3"/>
      <c r="F58" s="3"/>
      <c r="G58" s="3"/>
      <c r="H58" s="104"/>
      <c r="I58" s="104"/>
      <c r="J58" s="5"/>
      <c r="K58" s="5"/>
      <c r="L58" s="105"/>
      <c r="M58" s="3"/>
      <c r="N58" s="106"/>
      <c r="O58" s="106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</row>
    <row r="59" spans="1:98" ht="14" x14ac:dyDescent="0.3">
      <c r="A59" s="90">
        <f t="shared" si="4"/>
        <v>6</v>
      </c>
      <c r="B59" s="102"/>
      <c r="C59" s="103" t="s">
        <v>251</v>
      </c>
      <c r="D59" s="93">
        <v>0.15</v>
      </c>
      <c r="E59" s="37" t="s">
        <v>252</v>
      </c>
      <c r="F59" s="3"/>
      <c r="G59" s="107"/>
    </row>
    <row r="60" spans="1:98" ht="14" x14ac:dyDescent="0.3">
      <c r="A60" s="90">
        <f t="shared" si="4"/>
        <v>6</v>
      </c>
      <c r="B60" s="102"/>
      <c r="C60" s="3"/>
      <c r="D60" s="93">
        <f>SUM(D54:D59)</f>
        <v>0.15</v>
      </c>
      <c r="E60" s="37" t="s">
        <v>253</v>
      </c>
      <c r="F60" s="107"/>
    </row>
    <row r="62" spans="1:98" ht="46.5" x14ac:dyDescent="0.3">
      <c r="A62" s="81" t="s">
        <v>233</v>
      </c>
      <c r="B62" s="81" t="s">
        <v>83</v>
      </c>
      <c r="C62" s="82" t="s">
        <v>234</v>
      </c>
      <c r="D62" s="83" t="s">
        <v>235</v>
      </c>
      <c r="E62" s="84" t="s">
        <v>236</v>
      </c>
      <c r="F62" s="85" t="s">
        <v>237</v>
      </c>
      <c r="G62" s="86" t="s">
        <v>238</v>
      </c>
      <c r="H62" s="86" t="s">
        <v>239</v>
      </c>
      <c r="I62" s="87" t="s">
        <v>240</v>
      </c>
      <c r="J62" s="42" t="s">
        <v>241</v>
      </c>
      <c r="K62" s="42" t="s">
        <v>242</v>
      </c>
      <c r="L62" s="88" t="s">
        <v>243</v>
      </c>
      <c r="M62" s="86" t="s">
        <v>244</v>
      </c>
      <c r="N62" s="84" t="s">
        <v>245</v>
      </c>
      <c r="O62" s="89">
        <v>41640</v>
      </c>
      <c r="P62" s="89">
        <v>41671</v>
      </c>
      <c r="Q62" s="89">
        <v>41699</v>
      </c>
      <c r="R62" s="89">
        <v>41730</v>
      </c>
      <c r="S62" s="89">
        <v>41760</v>
      </c>
      <c r="T62" s="89">
        <v>41791</v>
      </c>
      <c r="U62" s="89">
        <v>41821</v>
      </c>
      <c r="V62" s="89">
        <v>41852</v>
      </c>
      <c r="W62" s="89">
        <v>41883</v>
      </c>
      <c r="X62" s="89">
        <v>41913</v>
      </c>
      <c r="Y62" s="89">
        <v>41944</v>
      </c>
      <c r="Z62" s="89">
        <v>41974</v>
      </c>
      <c r="AA62" s="89">
        <v>42005</v>
      </c>
      <c r="AB62" s="89">
        <v>42036</v>
      </c>
      <c r="AC62" s="89">
        <v>42064</v>
      </c>
      <c r="AD62" s="89">
        <v>42095</v>
      </c>
      <c r="AE62" s="89">
        <v>42125</v>
      </c>
      <c r="AF62" s="89">
        <v>42156</v>
      </c>
      <c r="AG62" s="89">
        <v>42186</v>
      </c>
      <c r="AH62" s="89">
        <v>42217</v>
      </c>
      <c r="AI62" s="89">
        <v>42248</v>
      </c>
      <c r="AJ62" s="89">
        <v>42278</v>
      </c>
      <c r="AK62" s="89">
        <v>42309</v>
      </c>
      <c r="AL62" s="89">
        <v>42339</v>
      </c>
      <c r="AM62" s="89">
        <v>42370</v>
      </c>
      <c r="AN62" s="89">
        <v>42401</v>
      </c>
      <c r="AO62" s="89">
        <v>42430</v>
      </c>
      <c r="AP62" s="89">
        <v>42461</v>
      </c>
      <c r="AQ62" s="89">
        <v>42491</v>
      </c>
      <c r="AR62" s="89">
        <v>42522</v>
      </c>
      <c r="AS62" s="89">
        <v>42552</v>
      </c>
      <c r="AT62" s="89">
        <v>42583</v>
      </c>
      <c r="AU62" s="89">
        <v>42614</v>
      </c>
      <c r="AV62" s="89">
        <v>42644</v>
      </c>
      <c r="AW62" s="89">
        <v>42675</v>
      </c>
      <c r="AX62" s="89">
        <v>42705</v>
      </c>
      <c r="AY62" s="89">
        <v>42736</v>
      </c>
      <c r="AZ62" s="89">
        <v>42767</v>
      </c>
      <c r="BA62" s="89">
        <v>42795</v>
      </c>
      <c r="BB62" s="89">
        <v>42826</v>
      </c>
      <c r="BC62" s="89">
        <v>42856</v>
      </c>
      <c r="BD62" s="89">
        <v>42887</v>
      </c>
      <c r="BE62" s="89">
        <v>42917</v>
      </c>
      <c r="BF62" s="89">
        <v>42948</v>
      </c>
      <c r="BG62" s="89">
        <v>42979</v>
      </c>
      <c r="BH62" s="89">
        <v>43009</v>
      </c>
      <c r="BI62" s="89">
        <v>43040</v>
      </c>
      <c r="BJ62" s="89">
        <v>43070</v>
      </c>
      <c r="BK62" s="89">
        <v>43101</v>
      </c>
      <c r="BL62" s="89">
        <v>43132</v>
      </c>
      <c r="BM62" s="89">
        <v>43160</v>
      </c>
      <c r="BN62" s="89">
        <v>43191</v>
      </c>
      <c r="BO62" s="89">
        <v>43221</v>
      </c>
      <c r="BP62" s="89">
        <v>43252</v>
      </c>
      <c r="BQ62" s="89">
        <v>43282</v>
      </c>
      <c r="BR62" s="89">
        <v>43313</v>
      </c>
      <c r="BS62" s="89">
        <v>43344</v>
      </c>
      <c r="BT62" s="89">
        <v>43374</v>
      </c>
      <c r="BU62" s="89">
        <v>43405</v>
      </c>
      <c r="BV62" s="89">
        <v>43435</v>
      </c>
      <c r="BW62" s="89">
        <v>43466</v>
      </c>
      <c r="BX62" s="89">
        <v>43497</v>
      </c>
      <c r="BY62" s="89">
        <v>43525</v>
      </c>
      <c r="BZ62" s="89">
        <v>43556</v>
      </c>
      <c r="CA62" s="89">
        <v>43586</v>
      </c>
      <c r="CB62" s="89">
        <v>43617</v>
      </c>
      <c r="CC62" s="89">
        <v>43647</v>
      </c>
      <c r="CD62" s="89">
        <v>43678</v>
      </c>
      <c r="CE62" s="89">
        <v>43709</v>
      </c>
      <c r="CF62" s="89">
        <v>43739</v>
      </c>
      <c r="CG62" s="89">
        <v>43770</v>
      </c>
      <c r="CH62" s="89">
        <v>43800</v>
      </c>
      <c r="CI62" s="89">
        <v>43831</v>
      </c>
      <c r="CJ62" s="89">
        <v>43862</v>
      </c>
      <c r="CK62" s="89">
        <v>43891</v>
      </c>
      <c r="CL62" s="89">
        <v>43922</v>
      </c>
      <c r="CM62" s="89">
        <v>43952</v>
      </c>
      <c r="CN62" s="89">
        <v>43983</v>
      </c>
      <c r="CO62" s="89">
        <v>44013</v>
      </c>
      <c r="CP62" s="89">
        <v>44044</v>
      </c>
      <c r="CQ62" s="89">
        <v>44075</v>
      </c>
      <c r="CR62" s="89">
        <v>44105</v>
      </c>
      <c r="CS62" s="89">
        <v>44136</v>
      </c>
      <c r="CT62" s="89">
        <v>44166</v>
      </c>
    </row>
    <row r="63" spans="1:98" ht="14" x14ac:dyDescent="0.3">
      <c r="A63" s="90">
        <f>A54+1</f>
        <v>7</v>
      </c>
      <c r="B63" s="91"/>
      <c r="C63" s="92" t="s">
        <v>246</v>
      </c>
      <c r="D63" s="93"/>
      <c r="E63" s="109"/>
      <c r="F63" s="95"/>
      <c r="G63" s="95"/>
      <c r="H63" s="96"/>
      <c r="I63" s="96"/>
      <c r="J63" s="97"/>
      <c r="K63" s="97"/>
      <c r="L63" s="98"/>
      <c r="M63" s="94"/>
      <c r="N63" s="99"/>
      <c r="O63" s="100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1"/>
      <c r="AH63" s="101"/>
      <c r="AI63" s="101"/>
      <c r="AJ63" s="101"/>
      <c r="AK63" s="101"/>
      <c r="AL63" s="101"/>
      <c r="AM63" s="101"/>
      <c r="AN63" s="101"/>
      <c r="AO63" s="101"/>
      <c r="AP63" s="101"/>
      <c r="AQ63" s="101"/>
      <c r="AR63" s="101"/>
      <c r="AS63" s="101"/>
      <c r="AT63" s="101"/>
      <c r="AU63" s="101"/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1"/>
      <c r="BS63" s="101"/>
      <c r="BT63" s="101"/>
      <c r="BU63" s="101"/>
      <c r="BV63" s="101"/>
      <c r="BW63" s="101"/>
      <c r="BX63" s="101"/>
      <c r="BY63" s="101"/>
      <c r="BZ63" s="101"/>
      <c r="CA63" s="101"/>
      <c r="CB63" s="101"/>
      <c r="CC63" s="101"/>
      <c r="CD63" s="101"/>
      <c r="CE63" s="101"/>
      <c r="CF63" s="101"/>
      <c r="CG63" s="101"/>
      <c r="CH63" s="101"/>
      <c r="CI63" s="101"/>
      <c r="CJ63" s="101"/>
      <c r="CK63" s="101"/>
      <c r="CL63" s="101"/>
      <c r="CM63" s="101"/>
      <c r="CN63" s="101"/>
      <c r="CO63" s="101"/>
      <c r="CP63" s="101"/>
      <c r="CQ63" s="101"/>
      <c r="CR63" s="101"/>
      <c r="CS63" s="101"/>
      <c r="CT63" s="101"/>
    </row>
    <row r="64" spans="1:98" ht="14" x14ac:dyDescent="0.3">
      <c r="A64" s="90">
        <f t="shared" ref="A64:A69" si="5">A63</f>
        <v>7</v>
      </c>
      <c r="B64" s="102"/>
      <c r="C64" s="103" t="s">
        <v>247</v>
      </c>
      <c r="D64" s="110"/>
      <c r="E64" s="3"/>
      <c r="F64" s="3"/>
      <c r="G64" s="3"/>
      <c r="H64" s="104"/>
      <c r="I64" s="104"/>
      <c r="J64" s="5"/>
      <c r="K64" s="5"/>
      <c r="L64" s="105"/>
      <c r="M64" s="3"/>
      <c r="N64" s="106"/>
      <c r="O64" s="106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</row>
    <row r="65" spans="1:98" ht="14" x14ac:dyDescent="0.3">
      <c r="A65" s="90">
        <f t="shared" si="5"/>
        <v>7</v>
      </c>
      <c r="B65" s="102"/>
      <c r="C65" s="103" t="s">
        <v>248</v>
      </c>
      <c r="D65" s="110"/>
      <c r="E65" s="3"/>
      <c r="F65" s="3"/>
      <c r="G65" s="3"/>
      <c r="H65" s="104"/>
      <c r="I65" s="104"/>
      <c r="J65" s="5"/>
      <c r="K65" s="5"/>
      <c r="L65" s="105"/>
      <c r="M65" s="3"/>
      <c r="N65" s="106"/>
      <c r="O65" s="106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</row>
    <row r="66" spans="1:98" ht="14" x14ac:dyDescent="0.3">
      <c r="A66" s="90">
        <f t="shared" si="5"/>
        <v>7</v>
      </c>
      <c r="B66" s="102"/>
      <c r="C66" s="103" t="s">
        <v>249</v>
      </c>
      <c r="D66" s="110"/>
      <c r="E66" s="3"/>
      <c r="F66" s="3"/>
      <c r="G66" s="3"/>
      <c r="H66" s="104"/>
      <c r="I66" s="104"/>
      <c r="J66" s="5"/>
      <c r="K66" s="5"/>
      <c r="L66" s="105"/>
      <c r="M66" s="3"/>
      <c r="N66" s="106"/>
      <c r="O66" s="106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</row>
    <row r="67" spans="1:98" ht="14" x14ac:dyDescent="0.3">
      <c r="A67" s="90">
        <f t="shared" si="5"/>
        <v>7</v>
      </c>
      <c r="B67" s="102"/>
      <c r="C67" s="103" t="s">
        <v>250</v>
      </c>
      <c r="D67" s="110"/>
      <c r="E67" s="3"/>
      <c r="F67" s="3"/>
      <c r="G67" s="3"/>
      <c r="H67" s="104"/>
      <c r="I67" s="104"/>
      <c r="J67" s="5"/>
      <c r="K67" s="5"/>
      <c r="L67" s="105"/>
      <c r="M67" s="3"/>
      <c r="N67" s="106"/>
      <c r="O67" s="106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</row>
    <row r="68" spans="1:98" ht="14" x14ac:dyDescent="0.3">
      <c r="A68" s="90">
        <f t="shared" si="5"/>
        <v>7</v>
      </c>
      <c r="B68" s="102"/>
      <c r="C68" s="103" t="s">
        <v>251</v>
      </c>
      <c r="D68" s="93">
        <v>0.15</v>
      </c>
      <c r="E68" s="37" t="s">
        <v>252</v>
      </c>
      <c r="F68" s="3"/>
      <c r="G68" s="107"/>
    </row>
    <row r="69" spans="1:98" ht="14" x14ac:dyDescent="0.3">
      <c r="A69" s="90">
        <f t="shared" si="5"/>
        <v>7</v>
      </c>
      <c r="B69" s="102"/>
      <c r="C69" s="3"/>
      <c r="D69" s="93">
        <f>SUM(D63:D68)</f>
        <v>0.15</v>
      </c>
      <c r="E69" s="37" t="s">
        <v>253</v>
      </c>
      <c r="F69" s="107"/>
    </row>
    <row r="70" spans="1:98" x14ac:dyDescent="0.25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8"/>
      <c r="CA70" s="108"/>
      <c r="CB70" s="108"/>
      <c r="CC70" s="108"/>
      <c r="CD70" s="108"/>
      <c r="CE70" s="108"/>
      <c r="CF70" s="108"/>
      <c r="CG70" s="108"/>
      <c r="CH70" s="108"/>
    </row>
    <row r="71" spans="1:98" ht="46.5" x14ac:dyDescent="0.3">
      <c r="A71" s="81" t="s">
        <v>233</v>
      </c>
      <c r="B71" s="81" t="s">
        <v>83</v>
      </c>
      <c r="C71" s="82" t="s">
        <v>234</v>
      </c>
      <c r="D71" s="83" t="s">
        <v>235</v>
      </c>
      <c r="E71" s="84" t="s">
        <v>236</v>
      </c>
      <c r="F71" s="85" t="s">
        <v>237</v>
      </c>
      <c r="G71" s="86" t="s">
        <v>238</v>
      </c>
      <c r="H71" s="86" t="s">
        <v>239</v>
      </c>
      <c r="I71" s="87" t="s">
        <v>240</v>
      </c>
      <c r="J71" s="42" t="s">
        <v>241</v>
      </c>
      <c r="K71" s="42" t="s">
        <v>242</v>
      </c>
      <c r="L71" s="88" t="s">
        <v>243</v>
      </c>
      <c r="M71" s="86" t="s">
        <v>244</v>
      </c>
      <c r="N71" s="84" t="s">
        <v>245</v>
      </c>
      <c r="O71" s="89">
        <v>41640</v>
      </c>
      <c r="P71" s="89">
        <v>41671</v>
      </c>
      <c r="Q71" s="89">
        <v>41699</v>
      </c>
      <c r="R71" s="89">
        <v>41730</v>
      </c>
      <c r="S71" s="89">
        <v>41760</v>
      </c>
      <c r="T71" s="89">
        <v>41791</v>
      </c>
      <c r="U71" s="89">
        <v>41821</v>
      </c>
      <c r="V71" s="89">
        <v>41852</v>
      </c>
      <c r="W71" s="89">
        <v>41883</v>
      </c>
      <c r="X71" s="89">
        <v>41913</v>
      </c>
      <c r="Y71" s="89">
        <v>41944</v>
      </c>
      <c r="Z71" s="89">
        <v>41974</v>
      </c>
      <c r="AA71" s="89">
        <v>42005</v>
      </c>
      <c r="AB71" s="89">
        <v>42036</v>
      </c>
      <c r="AC71" s="89">
        <v>42064</v>
      </c>
      <c r="AD71" s="89">
        <v>42095</v>
      </c>
      <c r="AE71" s="89">
        <v>42125</v>
      </c>
      <c r="AF71" s="89">
        <v>42156</v>
      </c>
      <c r="AG71" s="89">
        <v>42186</v>
      </c>
      <c r="AH71" s="89">
        <v>42217</v>
      </c>
      <c r="AI71" s="89">
        <v>42248</v>
      </c>
      <c r="AJ71" s="89">
        <v>42278</v>
      </c>
      <c r="AK71" s="89">
        <v>42309</v>
      </c>
      <c r="AL71" s="89">
        <v>42339</v>
      </c>
      <c r="AM71" s="89">
        <v>42370</v>
      </c>
      <c r="AN71" s="89">
        <v>42401</v>
      </c>
      <c r="AO71" s="89">
        <v>42430</v>
      </c>
      <c r="AP71" s="89">
        <v>42461</v>
      </c>
      <c r="AQ71" s="89">
        <v>42491</v>
      </c>
      <c r="AR71" s="89">
        <v>42522</v>
      </c>
      <c r="AS71" s="89">
        <v>42552</v>
      </c>
      <c r="AT71" s="89">
        <v>42583</v>
      </c>
      <c r="AU71" s="89">
        <v>42614</v>
      </c>
      <c r="AV71" s="89">
        <v>42644</v>
      </c>
      <c r="AW71" s="89">
        <v>42675</v>
      </c>
      <c r="AX71" s="89">
        <v>42705</v>
      </c>
      <c r="AY71" s="89">
        <v>42736</v>
      </c>
      <c r="AZ71" s="89">
        <v>42767</v>
      </c>
      <c r="BA71" s="89">
        <v>42795</v>
      </c>
      <c r="BB71" s="89">
        <v>42826</v>
      </c>
      <c r="BC71" s="89">
        <v>42856</v>
      </c>
      <c r="BD71" s="89">
        <v>42887</v>
      </c>
      <c r="BE71" s="89">
        <v>42917</v>
      </c>
      <c r="BF71" s="89">
        <v>42948</v>
      </c>
      <c r="BG71" s="89">
        <v>42979</v>
      </c>
      <c r="BH71" s="89">
        <v>43009</v>
      </c>
      <c r="BI71" s="89">
        <v>43040</v>
      </c>
      <c r="BJ71" s="89">
        <v>43070</v>
      </c>
      <c r="BK71" s="89">
        <v>43101</v>
      </c>
      <c r="BL71" s="89">
        <v>43132</v>
      </c>
      <c r="BM71" s="89">
        <v>43160</v>
      </c>
      <c r="BN71" s="89">
        <v>43191</v>
      </c>
      <c r="BO71" s="89">
        <v>43221</v>
      </c>
      <c r="BP71" s="89">
        <v>43252</v>
      </c>
      <c r="BQ71" s="89">
        <v>43282</v>
      </c>
      <c r="BR71" s="89">
        <v>43313</v>
      </c>
      <c r="BS71" s="89">
        <v>43344</v>
      </c>
      <c r="BT71" s="89">
        <v>43374</v>
      </c>
      <c r="BU71" s="89">
        <v>43405</v>
      </c>
      <c r="BV71" s="89">
        <v>43435</v>
      </c>
      <c r="BW71" s="89">
        <v>43466</v>
      </c>
      <c r="BX71" s="89">
        <v>43497</v>
      </c>
      <c r="BY71" s="89">
        <v>43525</v>
      </c>
      <c r="BZ71" s="89">
        <v>43556</v>
      </c>
      <c r="CA71" s="89">
        <v>43586</v>
      </c>
      <c r="CB71" s="89">
        <v>43617</v>
      </c>
      <c r="CC71" s="89">
        <v>43647</v>
      </c>
      <c r="CD71" s="89">
        <v>43678</v>
      </c>
      <c r="CE71" s="89">
        <v>43709</v>
      </c>
      <c r="CF71" s="89">
        <v>43739</v>
      </c>
      <c r="CG71" s="89">
        <v>43770</v>
      </c>
      <c r="CH71" s="89">
        <v>43800</v>
      </c>
      <c r="CI71" s="89">
        <v>43831</v>
      </c>
      <c r="CJ71" s="89">
        <v>43862</v>
      </c>
      <c r="CK71" s="89">
        <v>43891</v>
      </c>
      <c r="CL71" s="89">
        <v>43922</v>
      </c>
      <c r="CM71" s="89">
        <v>43952</v>
      </c>
      <c r="CN71" s="89">
        <v>43983</v>
      </c>
      <c r="CO71" s="89">
        <v>44013</v>
      </c>
      <c r="CP71" s="89">
        <v>44044</v>
      </c>
      <c r="CQ71" s="89">
        <v>44075</v>
      </c>
      <c r="CR71" s="89">
        <v>44105</v>
      </c>
      <c r="CS71" s="89">
        <v>44136</v>
      </c>
      <c r="CT71" s="89">
        <v>44166</v>
      </c>
    </row>
    <row r="72" spans="1:98" ht="14" x14ac:dyDescent="0.3">
      <c r="A72" s="90">
        <f>A63+1</f>
        <v>8</v>
      </c>
      <c r="B72" s="91"/>
      <c r="C72" s="92" t="s">
        <v>246</v>
      </c>
      <c r="D72" s="93"/>
      <c r="E72" s="109"/>
      <c r="F72" s="95"/>
      <c r="G72" s="95"/>
      <c r="H72" s="96"/>
      <c r="I72" s="96"/>
      <c r="J72" s="97"/>
      <c r="K72" s="97"/>
      <c r="L72" s="98"/>
      <c r="M72" s="94"/>
      <c r="N72" s="99"/>
      <c r="O72" s="100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1"/>
      <c r="BK72" s="101"/>
      <c r="BL72" s="101"/>
      <c r="BM72" s="101"/>
      <c r="BN72" s="101"/>
      <c r="BO72" s="101"/>
      <c r="BP72" s="101"/>
      <c r="BQ72" s="101"/>
      <c r="BR72" s="101"/>
      <c r="BS72" s="101"/>
      <c r="BT72" s="101"/>
      <c r="BU72" s="101"/>
      <c r="BV72" s="101"/>
      <c r="BW72" s="101"/>
      <c r="BX72" s="101"/>
      <c r="BY72" s="101"/>
      <c r="BZ72" s="101"/>
      <c r="CA72" s="101"/>
      <c r="CB72" s="101"/>
      <c r="CC72" s="101"/>
      <c r="CD72" s="101"/>
      <c r="CE72" s="101"/>
      <c r="CF72" s="101"/>
      <c r="CG72" s="101"/>
      <c r="CH72" s="101"/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</row>
    <row r="73" spans="1:98" ht="14" x14ac:dyDescent="0.3">
      <c r="A73" s="90">
        <f t="shared" ref="A73:A78" si="6">A72</f>
        <v>8</v>
      </c>
      <c r="B73" s="102"/>
      <c r="C73" s="103" t="s">
        <v>247</v>
      </c>
      <c r="D73" s="110"/>
      <c r="E73" s="3"/>
      <c r="F73" s="3"/>
      <c r="G73" s="3"/>
      <c r="H73" s="104"/>
      <c r="I73" s="104"/>
      <c r="J73" s="5"/>
      <c r="K73" s="5"/>
      <c r="L73" s="105"/>
      <c r="M73" s="3"/>
      <c r="N73" s="106"/>
      <c r="O73" s="106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</row>
    <row r="74" spans="1:98" ht="14" x14ac:dyDescent="0.3">
      <c r="A74" s="90">
        <f t="shared" si="6"/>
        <v>8</v>
      </c>
      <c r="B74" s="102"/>
      <c r="C74" s="103" t="s">
        <v>248</v>
      </c>
      <c r="D74" s="110"/>
      <c r="E74" s="3"/>
      <c r="F74" s="3"/>
      <c r="G74" s="3"/>
      <c r="H74" s="104"/>
      <c r="I74" s="104"/>
      <c r="J74" s="5"/>
      <c r="K74" s="5"/>
      <c r="L74" s="105"/>
      <c r="M74" s="3"/>
      <c r="N74" s="106"/>
      <c r="O74" s="106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</row>
    <row r="75" spans="1:98" ht="14" x14ac:dyDescent="0.3">
      <c r="A75" s="90">
        <f t="shared" si="6"/>
        <v>8</v>
      </c>
      <c r="B75" s="102"/>
      <c r="C75" s="103" t="s">
        <v>249</v>
      </c>
      <c r="D75" s="110"/>
      <c r="E75" s="3"/>
      <c r="F75" s="3"/>
      <c r="G75" s="3"/>
      <c r="H75" s="104"/>
      <c r="I75" s="104"/>
      <c r="J75" s="5"/>
      <c r="K75" s="5"/>
      <c r="L75" s="105"/>
      <c r="M75" s="3"/>
      <c r="N75" s="106"/>
      <c r="O75" s="106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</row>
    <row r="76" spans="1:98" ht="14" x14ac:dyDescent="0.3">
      <c r="A76" s="90">
        <f t="shared" si="6"/>
        <v>8</v>
      </c>
      <c r="B76" s="102"/>
      <c r="C76" s="103" t="s">
        <v>250</v>
      </c>
      <c r="D76" s="110"/>
      <c r="E76" s="3"/>
      <c r="F76" s="3"/>
      <c r="G76" s="3"/>
      <c r="H76" s="104"/>
      <c r="I76" s="104"/>
      <c r="J76" s="5"/>
      <c r="K76" s="5"/>
      <c r="L76" s="105"/>
      <c r="M76" s="3"/>
      <c r="N76" s="106"/>
      <c r="O76" s="106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</row>
    <row r="77" spans="1:98" ht="14" x14ac:dyDescent="0.3">
      <c r="A77" s="90">
        <f t="shared" si="6"/>
        <v>8</v>
      </c>
      <c r="B77" s="102"/>
      <c r="C77" s="103" t="s">
        <v>251</v>
      </c>
      <c r="D77" s="93">
        <v>0.15</v>
      </c>
      <c r="E77" s="37" t="s">
        <v>252</v>
      </c>
      <c r="F77" s="3"/>
      <c r="G77" s="107"/>
    </row>
    <row r="78" spans="1:98" ht="14" x14ac:dyDescent="0.3">
      <c r="A78" s="90">
        <f t="shared" si="6"/>
        <v>8</v>
      </c>
      <c r="B78" s="102"/>
      <c r="C78" s="3"/>
      <c r="D78" s="93">
        <f>SUM(D72:D77)</f>
        <v>0.15</v>
      </c>
      <c r="E78" s="37" t="s">
        <v>253</v>
      </c>
      <c r="F78" s="107"/>
    </row>
    <row r="79" spans="1:98" x14ac:dyDescent="0.25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  <c r="BI79" s="108"/>
      <c r="BJ79" s="108"/>
      <c r="BK79" s="108"/>
      <c r="BL79" s="108"/>
      <c r="BM79" s="108"/>
      <c r="BN79" s="108"/>
      <c r="BO79" s="108"/>
      <c r="BP79" s="108"/>
      <c r="BQ79" s="108"/>
      <c r="BR79" s="108"/>
      <c r="BS79" s="108"/>
      <c r="BT79" s="108"/>
      <c r="BU79" s="108"/>
      <c r="BV79" s="108"/>
      <c r="BW79" s="108"/>
      <c r="BX79" s="108"/>
      <c r="BY79" s="108"/>
      <c r="BZ79" s="108"/>
      <c r="CA79" s="108"/>
      <c r="CB79" s="108"/>
      <c r="CC79" s="108"/>
      <c r="CD79" s="108"/>
      <c r="CE79" s="108"/>
      <c r="CF79" s="108"/>
      <c r="CG79" s="108"/>
      <c r="CH79" s="108"/>
    </row>
    <row r="80" spans="1:98" ht="46.5" x14ac:dyDescent="0.3">
      <c r="A80" s="81" t="s">
        <v>233</v>
      </c>
      <c r="B80" s="81" t="s">
        <v>83</v>
      </c>
      <c r="C80" s="82" t="s">
        <v>234</v>
      </c>
      <c r="D80" s="83" t="s">
        <v>235</v>
      </c>
      <c r="E80" s="84" t="s">
        <v>236</v>
      </c>
      <c r="F80" s="85" t="s">
        <v>237</v>
      </c>
      <c r="G80" s="86" t="s">
        <v>238</v>
      </c>
      <c r="H80" s="86" t="s">
        <v>239</v>
      </c>
      <c r="I80" s="87" t="s">
        <v>240</v>
      </c>
      <c r="J80" s="42" t="s">
        <v>241</v>
      </c>
      <c r="K80" s="42" t="s">
        <v>242</v>
      </c>
      <c r="L80" s="88" t="s">
        <v>255</v>
      </c>
      <c r="M80" s="86" t="s">
        <v>244</v>
      </c>
      <c r="N80" s="84" t="s">
        <v>245</v>
      </c>
      <c r="O80" s="89">
        <v>41640</v>
      </c>
      <c r="P80" s="89">
        <v>41671</v>
      </c>
      <c r="Q80" s="89">
        <v>41699</v>
      </c>
      <c r="R80" s="89">
        <v>41730</v>
      </c>
      <c r="S80" s="89">
        <v>41760</v>
      </c>
      <c r="T80" s="89">
        <v>41791</v>
      </c>
      <c r="U80" s="89">
        <v>41821</v>
      </c>
      <c r="V80" s="89">
        <v>41852</v>
      </c>
      <c r="W80" s="89">
        <v>41883</v>
      </c>
      <c r="X80" s="89">
        <v>41913</v>
      </c>
      <c r="Y80" s="89">
        <v>41944</v>
      </c>
      <c r="Z80" s="89">
        <v>41974</v>
      </c>
      <c r="AA80" s="89">
        <v>42005</v>
      </c>
      <c r="AB80" s="89">
        <v>42036</v>
      </c>
      <c r="AC80" s="89">
        <v>42064</v>
      </c>
      <c r="AD80" s="89">
        <v>42095</v>
      </c>
      <c r="AE80" s="89">
        <v>42125</v>
      </c>
      <c r="AF80" s="89">
        <v>42156</v>
      </c>
      <c r="AG80" s="89">
        <v>42186</v>
      </c>
      <c r="AH80" s="89">
        <v>42217</v>
      </c>
      <c r="AI80" s="89">
        <v>42248</v>
      </c>
      <c r="AJ80" s="89">
        <v>42278</v>
      </c>
      <c r="AK80" s="89">
        <v>42309</v>
      </c>
      <c r="AL80" s="89">
        <v>42339</v>
      </c>
      <c r="AM80" s="89">
        <v>42370</v>
      </c>
      <c r="AN80" s="89">
        <v>42401</v>
      </c>
      <c r="AO80" s="89">
        <v>42430</v>
      </c>
      <c r="AP80" s="89">
        <v>42461</v>
      </c>
      <c r="AQ80" s="89">
        <v>42491</v>
      </c>
      <c r="AR80" s="89">
        <v>42522</v>
      </c>
      <c r="AS80" s="89">
        <v>42552</v>
      </c>
      <c r="AT80" s="89">
        <v>42583</v>
      </c>
      <c r="AU80" s="89">
        <v>42614</v>
      </c>
      <c r="AV80" s="89">
        <v>42644</v>
      </c>
      <c r="AW80" s="89">
        <v>42675</v>
      </c>
      <c r="AX80" s="89">
        <v>42705</v>
      </c>
      <c r="AY80" s="89">
        <v>42736</v>
      </c>
      <c r="AZ80" s="89">
        <v>42767</v>
      </c>
      <c r="BA80" s="89">
        <v>42795</v>
      </c>
      <c r="BB80" s="89">
        <v>42826</v>
      </c>
      <c r="BC80" s="89">
        <v>42856</v>
      </c>
      <c r="BD80" s="89">
        <v>42887</v>
      </c>
      <c r="BE80" s="89">
        <v>42917</v>
      </c>
      <c r="BF80" s="89">
        <v>42948</v>
      </c>
      <c r="BG80" s="89">
        <v>42979</v>
      </c>
      <c r="BH80" s="89">
        <v>43009</v>
      </c>
      <c r="BI80" s="89">
        <v>43040</v>
      </c>
      <c r="BJ80" s="89">
        <v>43070</v>
      </c>
      <c r="BK80" s="89">
        <v>43101</v>
      </c>
      <c r="BL80" s="89">
        <v>43132</v>
      </c>
      <c r="BM80" s="89">
        <v>43160</v>
      </c>
      <c r="BN80" s="89">
        <v>43191</v>
      </c>
      <c r="BO80" s="89">
        <v>43221</v>
      </c>
      <c r="BP80" s="89">
        <v>43252</v>
      </c>
      <c r="BQ80" s="89">
        <v>43282</v>
      </c>
      <c r="BR80" s="89">
        <v>43313</v>
      </c>
      <c r="BS80" s="89">
        <v>43344</v>
      </c>
      <c r="BT80" s="89">
        <v>43374</v>
      </c>
      <c r="BU80" s="89">
        <v>43405</v>
      </c>
      <c r="BV80" s="89">
        <v>43435</v>
      </c>
      <c r="BW80" s="89">
        <v>43466</v>
      </c>
      <c r="BX80" s="89">
        <v>43497</v>
      </c>
      <c r="BY80" s="89">
        <v>43525</v>
      </c>
      <c r="BZ80" s="89">
        <v>43556</v>
      </c>
      <c r="CA80" s="89">
        <v>43586</v>
      </c>
      <c r="CB80" s="89">
        <v>43617</v>
      </c>
      <c r="CC80" s="89">
        <v>43647</v>
      </c>
      <c r="CD80" s="89">
        <v>43678</v>
      </c>
      <c r="CE80" s="89">
        <v>43709</v>
      </c>
      <c r="CF80" s="89">
        <v>43739</v>
      </c>
      <c r="CG80" s="89">
        <v>43770</v>
      </c>
      <c r="CH80" s="89">
        <v>43800</v>
      </c>
      <c r="CI80" s="89">
        <v>43831</v>
      </c>
      <c r="CJ80" s="89">
        <v>43862</v>
      </c>
      <c r="CK80" s="89">
        <v>43891</v>
      </c>
      <c r="CL80" s="89">
        <v>43922</v>
      </c>
      <c r="CM80" s="89">
        <v>43952</v>
      </c>
      <c r="CN80" s="89">
        <v>43983</v>
      </c>
      <c r="CO80" s="89">
        <v>44013</v>
      </c>
      <c r="CP80" s="89">
        <v>44044</v>
      </c>
      <c r="CQ80" s="89">
        <v>44075</v>
      </c>
      <c r="CR80" s="89">
        <v>44105</v>
      </c>
      <c r="CS80" s="89">
        <v>44136</v>
      </c>
      <c r="CT80" s="89">
        <v>44166</v>
      </c>
    </row>
    <row r="81" spans="1:98" ht="14" x14ac:dyDescent="0.3">
      <c r="A81" s="90">
        <f>A72+1</f>
        <v>9</v>
      </c>
      <c r="B81" s="91"/>
      <c r="C81" s="92" t="s">
        <v>246</v>
      </c>
      <c r="D81" s="93"/>
      <c r="E81" s="120"/>
      <c r="F81" s="121"/>
      <c r="G81" s="122"/>
      <c r="H81" s="96"/>
      <c r="I81" s="96"/>
      <c r="J81" s="5"/>
      <c r="K81" s="5"/>
      <c r="L81" s="98"/>
      <c r="M81" s="94"/>
      <c r="N81" s="113"/>
      <c r="O81" s="100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  <c r="BR81" s="101"/>
      <c r="BS81" s="101"/>
      <c r="BT81" s="101"/>
      <c r="BU81" s="101"/>
      <c r="BV81" s="101"/>
      <c r="BW81" s="101"/>
      <c r="BX81" s="101"/>
      <c r="BY81" s="101"/>
      <c r="BZ81" s="101"/>
      <c r="CA81" s="101"/>
      <c r="CB81" s="101"/>
      <c r="CC81" s="101"/>
      <c r="CD81" s="101"/>
      <c r="CE81" s="101"/>
      <c r="CF81" s="101"/>
      <c r="CG81" s="101"/>
      <c r="CH81" s="101"/>
      <c r="CI81" s="101"/>
      <c r="CJ81" s="101"/>
      <c r="CK81" s="101"/>
      <c r="CL81" s="101"/>
      <c r="CM81" s="101"/>
      <c r="CN81" s="101"/>
      <c r="CO81" s="101"/>
      <c r="CP81" s="101"/>
      <c r="CQ81" s="101"/>
      <c r="CR81" s="101"/>
      <c r="CS81" s="101"/>
      <c r="CT81" s="101"/>
    </row>
    <row r="82" spans="1:98" ht="14" x14ac:dyDescent="0.3">
      <c r="A82" s="90">
        <f t="shared" ref="A82:A87" si="7">A81</f>
        <v>9</v>
      </c>
      <c r="B82" s="102"/>
      <c r="C82" s="103" t="s">
        <v>247</v>
      </c>
      <c r="D82" s="110"/>
      <c r="E82" s="123"/>
      <c r="F82" s="123"/>
      <c r="G82" s="123"/>
      <c r="H82" s="104"/>
      <c r="I82" s="104"/>
      <c r="J82" s="5"/>
      <c r="K82" s="5"/>
      <c r="L82" s="105"/>
      <c r="M82" s="3"/>
      <c r="N82" s="106"/>
      <c r="O82" s="106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</row>
    <row r="83" spans="1:98" ht="14" x14ac:dyDescent="0.3">
      <c r="A83" s="90">
        <f t="shared" si="7"/>
        <v>9</v>
      </c>
      <c r="B83" s="102"/>
      <c r="C83" s="103" t="s">
        <v>248</v>
      </c>
      <c r="D83" s="110"/>
      <c r="E83" s="3"/>
      <c r="F83" s="3"/>
      <c r="G83" s="3"/>
      <c r="H83" s="104"/>
      <c r="I83" s="104"/>
      <c r="J83" s="5"/>
      <c r="K83" s="5"/>
      <c r="L83" s="105"/>
      <c r="M83" s="3"/>
      <c r="N83" s="106"/>
      <c r="O83" s="106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</row>
    <row r="84" spans="1:98" ht="14" x14ac:dyDescent="0.3">
      <c r="A84" s="90">
        <f t="shared" si="7"/>
        <v>9</v>
      </c>
      <c r="B84" s="102"/>
      <c r="C84" s="103" t="s">
        <v>249</v>
      </c>
      <c r="D84" s="110"/>
      <c r="E84" s="3"/>
      <c r="F84" s="3"/>
      <c r="G84" s="3"/>
      <c r="H84" s="104"/>
      <c r="I84" s="104"/>
      <c r="J84" s="5"/>
      <c r="K84" s="5"/>
      <c r="L84" s="105"/>
      <c r="M84" s="3"/>
      <c r="N84" s="106"/>
      <c r="O84" s="106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</row>
    <row r="85" spans="1:98" ht="14" x14ac:dyDescent="0.3">
      <c r="A85" s="90">
        <f t="shared" si="7"/>
        <v>9</v>
      </c>
      <c r="B85" s="102"/>
      <c r="C85" s="103" t="s">
        <v>250</v>
      </c>
      <c r="D85" s="110"/>
      <c r="E85" s="3"/>
      <c r="F85" s="3"/>
      <c r="G85" s="3"/>
      <c r="H85" s="104"/>
      <c r="I85" s="104"/>
      <c r="J85" s="5"/>
      <c r="K85" s="5"/>
      <c r="L85" s="105"/>
      <c r="M85" s="3"/>
      <c r="N85" s="106"/>
      <c r="O85" s="106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</row>
    <row r="86" spans="1:98" ht="14" x14ac:dyDescent="0.3">
      <c r="A86" s="90">
        <f t="shared" si="7"/>
        <v>9</v>
      </c>
      <c r="B86" s="102"/>
      <c r="C86" s="103" t="s">
        <v>251</v>
      </c>
      <c r="D86" s="93">
        <v>0.15</v>
      </c>
      <c r="E86" s="37" t="s">
        <v>252</v>
      </c>
      <c r="F86" s="3"/>
      <c r="G86" s="107"/>
    </row>
    <row r="87" spans="1:98" ht="14" x14ac:dyDescent="0.3">
      <c r="A87" s="90">
        <f t="shared" si="7"/>
        <v>9</v>
      </c>
      <c r="B87" s="102"/>
      <c r="C87" s="3"/>
      <c r="D87" s="93">
        <f>SUM(D81:D86)</f>
        <v>0.15</v>
      </c>
      <c r="E87" s="37" t="s">
        <v>253</v>
      </c>
      <c r="F87" s="107"/>
    </row>
    <row r="88" spans="1:98" x14ac:dyDescent="0.25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108"/>
      <c r="BQ88" s="108"/>
      <c r="BR88" s="108"/>
      <c r="BS88" s="108"/>
      <c r="BT88" s="108"/>
      <c r="BU88" s="108"/>
      <c r="BV88" s="108"/>
      <c r="BW88" s="108"/>
      <c r="BX88" s="108"/>
      <c r="BY88" s="108"/>
      <c r="BZ88" s="108"/>
      <c r="CA88" s="108"/>
      <c r="CB88" s="108"/>
      <c r="CC88" s="108"/>
      <c r="CD88" s="108"/>
      <c r="CE88" s="108"/>
      <c r="CF88" s="108"/>
      <c r="CG88" s="108"/>
      <c r="CH88" s="108"/>
    </row>
    <row r="89" spans="1:98" ht="46.5" x14ac:dyDescent="0.3">
      <c r="A89" s="81" t="s">
        <v>233</v>
      </c>
      <c r="B89" s="81" t="s">
        <v>83</v>
      </c>
      <c r="C89" s="82" t="s">
        <v>234</v>
      </c>
      <c r="D89" s="83" t="s">
        <v>235</v>
      </c>
      <c r="E89" s="84" t="s">
        <v>236</v>
      </c>
      <c r="F89" s="85" t="s">
        <v>237</v>
      </c>
      <c r="G89" s="86" t="s">
        <v>238</v>
      </c>
      <c r="H89" s="86" t="s">
        <v>239</v>
      </c>
      <c r="I89" s="87" t="s">
        <v>240</v>
      </c>
      <c r="J89" s="42" t="s">
        <v>241</v>
      </c>
      <c r="K89" s="42" t="s">
        <v>242</v>
      </c>
      <c r="L89" s="88" t="s">
        <v>256</v>
      </c>
      <c r="M89" s="86" t="s">
        <v>244</v>
      </c>
      <c r="N89" s="84" t="s">
        <v>245</v>
      </c>
      <c r="O89" s="89">
        <v>41640</v>
      </c>
      <c r="P89" s="89">
        <v>41671</v>
      </c>
      <c r="Q89" s="89">
        <v>41699</v>
      </c>
      <c r="R89" s="89">
        <v>41730</v>
      </c>
      <c r="S89" s="89">
        <v>41760</v>
      </c>
      <c r="T89" s="89">
        <v>41791</v>
      </c>
      <c r="U89" s="89">
        <v>41821</v>
      </c>
      <c r="V89" s="89">
        <v>41852</v>
      </c>
      <c r="W89" s="89">
        <v>41883</v>
      </c>
      <c r="X89" s="89">
        <v>41913</v>
      </c>
      <c r="Y89" s="89">
        <v>41944</v>
      </c>
      <c r="Z89" s="89">
        <v>41974</v>
      </c>
      <c r="AA89" s="89">
        <v>42005</v>
      </c>
      <c r="AB89" s="89">
        <v>42036</v>
      </c>
      <c r="AC89" s="89">
        <v>42064</v>
      </c>
      <c r="AD89" s="89">
        <v>42095</v>
      </c>
      <c r="AE89" s="89">
        <v>42125</v>
      </c>
      <c r="AF89" s="89">
        <v>42156</v>
      </c>
      <c r="AG89" s="89">
        <v>42186</v>
      </c>
      <c r="AH89" s="89">
        <v>42217</v>
      </c>
      <c r="AI89" s="89">
        <v>42248</v>
      </c>
      <c r="AJ89" s="89">
        <v>42278</v>
      </c>
      <c r="AK89" s="89">
        <v>42309</v>
      </c>
      <c r="AL89" s="89">
        <v>42339</v>
      </c>
      <c r="AM89" s="89">
        <v>42370</v>
      </c>
      <c r="AN89" s="89">
        <v>42401</v>
      </c>
      <c r="AO89" s="89">
        <v>42430</v>
      </c>
      <c r="AP89" s="89">
        <v>42461</v>
      </c>
      <c r="AQ89" s="89">
        <v>42491</v>
      </c>
      <c r="AR89" s="89">
        <v>42522</v>
      </c>
      <c r="AS89" s="89">
        <v>42552</v>
      </c>
      <c r="AT89" s="89">
        <v>42583</v>
      </c>
      <c r="AU89" s="89">
        <v>42614</v>
      </c>
      <c r="AV89" s="89">
        <v>42644</v>
      </c>
      <c r="AW89" s="89">
        <v>42675</v>
      </c>
      <c r="AX89" s="89">
        <v>42705</v>
      </c>
      <c r="AY89" s="89">
        <v>42736</v>
      </c>
      <c r="AZ89" s="89">
        <v>42767</v>
      </c>
      <c r="BA89" s="89">
        <v>42795</v>
      </c>
      <c r="BB89" s="89">
        <v>42826</v>
      </c>
      <c r="BC89" s="89">
        <v>42856</v>
      </c>
      <c r="BD89" s="89">
        <v>42887</v>
      </c>
      <c r="BE89" s="89">
        <v>42917</v>
      </c>
      <c r="BF89" s="89">
        <v>42948</v>
      </c>
      <c r="BG89" s="89">
        <v>42979</v>
      </c>
      <c r="BH89" s="89">
        <v>43009</v>
      </c>
      <c r="BI89" s="89">
        <v>43040</v>
      </c>
      <c r="BJ89" s="89">
        <v>43070</v>
      </c>
      <c r="BK89" s="89">
        <v>43101</v>
      </c>
      <c r="BL89" s="89">
        <v>43132</v>
      </c>
      <c r="BM89" s="89">
        <v>43160</v>
      </c>
      <c r="BN89" s="89">
        <v>43191</v>
      </c>
      <c r="BO89" s="89">
        <v>43221</v>
      </c>
      <c r="BP89" s="89">
        <v>43252</v>
      </c>
      <c r="BQ89" s="89">
        <v>43282</v>
      </c>
      <c r="BR89" s="89">
        <v>43313</v>
      </c>
      <c r="BS89" s="89">
        <v>43344</v>
      </c>
      <c r="BT89" s="89">
        <v>43374</v>
      </c>
      <c r="BU89" s="89">
        <v>43405</v>
      </c>
      <c r="BV89" s="89">
        <v>43435</v>
      </c>
      <c r="BW89" s="89">
        <v>43466</v>
      </c>
      <c r="BX89" s="89">
        <v>43497</v>
      </c>
      <c r="BY89" s="89">
        <v>43525</v>
      </c>
      <c r="BZ89" s="89">
        <v>43556</v>
      </c>
      <c r="CA89" s="89">
        <v>43586</v>
      </c>
      <c r="CB89" s="89">
        <v>43617</v>
      </c>
      <c r="CC89" s="89">
        <v>43647</v>
      </c>
      <c r="CD89" s="89">
        <v>43678</v>
      </c>
      <c r="CE89" s="89">
        <v>43709</v>
      </c>
      <c r="CF89" s="89">
        <v>43739</v>
      </c>
      <c r="CG89" s="89">
        <v>43770</v>
      </c>
      <c r="CH89" s="89">
        <v>43800</v>
      </c>
      <c r="CI89" s="89">
        <v>43831</v>
      </c>
      <c r="CJ89" s="89">
        <v>43862</v>
      </c>
      <c r="CK89" s="89">
        <v>43891</v>
      </c>
      <c r="CL89" s="89">
        <v>43922</v>
      </c>
      <c r="CM89" s="89">
        <v>43952</v>
      </c>
      <c r="CN89" s="89">
        <v>43983</v>
      </c>
      <c r="CO89" s="89">
        <v>44013</v>
      </c>
      <c r="CP89" s="89">
        <v>44044</v>
      </c>
      <c r="CQ89" s="89">
        <v>44075</v>
      </c>
      <c r="CR89" s="89">
        <v>44105</v>
      </c>
      <c r="CS89" s="89">
        <v>44136</v>
      </c>
      <c r="CT89" s="89">
        <v>44166</v>
      </c>
    </row>
    <row r="90" spans="1:98" ht="14" x14ac:dyDescent="0.3">
      <c r="A90" s="90">
        <f>A81+1</f>
        <v>10</v>
      </c>
      <c r="B90" s="91"/>
      <c r="C90" s="92" t="s">
        <v>246</v>
      </c>
      <c r="D90" s="93"/>
      <c r="E90" s="109"/>
      <c r="F90" s="95"/>
      <c r="G90" s="95"/>
      <c r="H90" s="96"/>
      <c r="I90" s="96"/>
      <c r="J90" s="97"/>
      <c r="K90" s="97"/>
      <c r="L90" s="98"/>
      <c r="M90" s="94"/>
      <c r="N90" s="99"/>
      <c r="O90" s="100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  <c r="AY90" s="101"/>
      <c r="AZ90" s="101"/>
      <c r="BA90" s="101"/>
      <c r="BB90" s="101"/>
      <c r="BC90" s="101"/>
      <c r="BD90" s="101"/>
      <c r="BE90" s="101"/>
      <c r="BF90" s="101"/>
      <c r="BG90" s="101"/>
      <c r="BH90" s="101"/>
      <c r="BI90" s="101"/>
      <c r="BJ90" s="101"/>
      <c r="BK90" s="101"/>
      <c r="BL90" s="101"/>
      <c r="BM90" s="101"/>
      <c r="BN90" s="101"/>
      <c r="BO90" s="101"/>
      <c r="BP90" s="101"/>
      <c r="BQ90" s="101"/>
      <c r="BR90" s="101"/>
      <c r="BS90" s="101"/>
      <c r="BT90" s="101"/>
      <c r="BU90" s="101"/>
      <c r="BV90" s="101"/>
      <c r="BW90" s="101"/>
      <c r="BX90" s="101"/>
      <c r="BY90" s="101"/>
      <c r="BZ90" s="101"/>
      <c r="CA90" s="101"/>
      <c r="CB90" s="101"/>
      <c r="CC90" s="101"/>
      <c r="CD90" s="101"/>
      <c r="CE90" s="101"/>
      <c r="CF90" s="101"/>
      <c r="CG90" s="101"/>
      <c r="CH90" s="101"/>
      <c r="CI90" s="101"/>
      <c r="CJ90" s="101"/>
      <c r="CK90" s="101"/>
      <c r="CL90" s="101"/>
      <c r="CM90" s="101"/>
      <c r="CN90" s="101"/>
      <c r="CO90" s="101"/>
      <c r="CP90" s="101"/>
      <c r="CQ90" s="101"/>
      <c r="CR90" s="101"/>
      <c r="CS90" s="101"/>
      <c r="CT90" s="101"/>
    </row>
    <row r="91" spans="1:98" ht="14" x14ac:dyDescent="0.3">
      <c r="A91" s="90">
        <f t="shared" ref="A91:A96" si="8">A90</f>
        <v>10</v>
      </c>
      <c r="B91" s="102"/>
      <c r="C91" s="103" t="s">
        <v>247</v>
      </c>
      <c r="D91" s="110"/>
      <c r="E91" s="3"/>
      <c r="F91" s="3"/>
      <c r="G91" s="3"/>
      <c r="H91" s="104"/>
      <c r="I91" s="104"/>
      <c r="J91" s="5"/>
      <c r="K91" s="5"/>
      <c r="L91" s="105"/>
      <c r="M91" s="3"/>
      <c r="N91" s="106"/>
      <c r="O91" s="106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</row>
    <row r="92" spans="1:98" ht="14" x14ac:dyDescent="0.3">
      <c r="A92" s="90">
        <f t="shared" si="8"/>
        <v>10</v>
      </c>
      <c r="B92" s="102"/>
      <c r="C92" s="103" t="s">
        <v>248</v>
      </c>
      <c r="D92" s="110"/>
      <c r="E92" s="3"/>
      <c r="F92" s="3"/>
      <c r="G92" s="3"/>
      <c r="H92" s="104"/>
      <c r="I92" s="104"/>
      <c r="J92" s="5"/>
      <c r="K92" s="5"/>
      <c r="L92" s="105"/>
      <c r="M92" s="3"/>
      <c r="N92" s="106"/>
      <c r="O92" s="106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</row>
    <row r="93" spans="1:98" ht="14" x14ac:dyDescent="0.3">
      <c r="A93" s="90">
        <f t="shared" si="8"/>
        <v>10</v>
      </c>
      <c r="B93" s="102"/>
      <c r="C93" s="103" t="s">
        <v>249</v>
      </c>
      <c r="D93" s="110"/>
      <c r="E93" s="3"/>
      <c r="F93" s="3"/>
      <c r="G93" s="3"/>
      <c r="H93" s="104"/>
      <c r="I93" s="104"/>
      <c r="J93" s="5"/>
      <c r="K93" s="5"/>
      <c r="L93" s="105"/>
      <c r="M93" s="3"/>
      <c r="N93" s="106"/>
      <c r="O93" s="106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</row>
    <row r="94" spans="1:98" ht="14" x14ac:dyDescent="0.3">
      <c r="A94" s="90">
        <f t="shared" si="8"/>
        <v>10</v>
      </c>
      <c r="B94" s="102"/>
      <c r="C94" s="103" t="s">
        <v>250</v>
      </c>
      <c r="D94" s="110"/>
      <c r="E94" s="3"/>
      <c r="F94" s="3"/>
      <c r="G94" s="3"/>
      <c r="H94" s="104"/>
      <c r="I94" s="104"/>
      <c r="J94" s="5"/>
      <c r="K94" s="5"/>
      <c r="L94" s="105"/>
      <c r="M94" s="3"/>
      <c r="N94" s="106"/>
      <c r="O94" s="106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</row>
    <row r="95" spans="1:98" ht="14" x14ac:dyDescent="0.3">
      <c r="A95" s="90">
        <f t="shared" si="8"/>
        <v>10</v>
      </c>
      <c r="B95" s="102"/>
      <c r="C95" s="103" t="s">
        <v>251</v>
      </c>
      <c r="D95" s="93">
        <v>0.15</v>
      </c>
      <c r="E95" s="37" t="s">
        <v>252</v>
      </c>
      <c r="F95" s="3"/>
      <c r="G95" s="107"/>
    </row>
    <row r="96" spans="1:98" ht="14" x14ac:dyDescent="0.3">
      <c r="A96" s="90">
        <f t="shared" si="8"/>
        <v>10</v>
      </c>
      <c r="B96" s="102"/>
      <c r="C96" s="3"/>
      <c r="D96" s="93">
        <f>SUM(D90:D95)</f>
        <v>0.15</v>
      </c>
      <c r="E96" s="37" t="s">
        <v>253</v>
      </c>
      <c r="F96" s="107"/>
    </row>
    <row r="97" spans="1:98" x14ac:dyDescent="0.25">
      <c r="A97" s="108"/>
      <c r="B97" s="108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08"/>
      <c r="AH97" s="108"/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08"/>
      <c r="BD97" s="108"/>
      <c r="BE97" s="108"/>
      <c r="BF97" s="108"/>
      <c r="BG97" s="108"/>
      <c r="BH97" s="108"/>
      <c r="BI97" s="108"/>
      <c r="BJ97" s="108"/>
      <c r="BK97" s="108"/>
      <c r="BL97" s="108"/>
      <c r="BM97" s="108"/>
      <c r="BN97" s="108"/>
      <c r="BO97" s="108"/>
      <c r="BP97" s="108"/>
      <c r="BQ97" s="108"/>
      <c r="BR97" s="108"/>
      <c r="BS97" s="108"/>
      <c r="BT97" s="108"/>
      <c r="BU97" s="108"/>
      <c r="BV97" s="108"/>
      <c r="BW97" s="108"/>
      <c r="BX97" s="108"/>
      <c r="BY97" s="108"/>
      <c r="BZ97" s="108"/>
      <c r="CA97" s="108"/>
      <c r="CB97" s="108"/>
      <c r="CC97" s="108"/>
      <c r="CD97" s="108"/>
      <c r="CE97" s="108"/>
      <c r="CF97" s="108"/>
      <c r="CG97" s="108"/>
      <c r="CH97" s="108"/>
    </row>
    <row r="98" spans="1:98" ht="46.5" x14ac:dyDescent="0.3">
      <c r="A98" s="81" t="s">
        <v>233</v>
      </c>
      <c r="B98" s="81" t="s">
        <v>83</v>
      </c>
      <c r="C98" s="82" t="s">
        <v>234</v>
      </c>
      <c r="D98" s="83" t="s">
        <v>235</v>
      </c>
      <c r="E98" s="84" t="s">
        <v>236</v>
      </c>
      <c r="F98" s="85" t="s">
        <v>237</v>
      </c>
      <c r="G98" s="86" t="s">
        <v>238</v>
      </c>
      <c r="H98" s="86" t="s">
        <v>239</v>
      </c>
      <c r="I98" s="87" t="s">
        <v>240</v>
      </c>
      <c r="J98" s="42" t="s">
        <v>241</v>
      </c>
      <c r="K98" s="42" t="s">
        <v>242</v>
      </c>
      <c r="L98" s="88" t="s">
        <v>256</v>
      </c>
      <c r="M98" s="86" t="s">
        <v>244</v>
      </c>
      <c r="N98" s="84" t="s">
        <v>245</v>
      </c>
      <c r="O98" s="89">
        <v>41640</v>
      </c>
      <c r="P98" s="89">
        <v>41671</v>
      </c>
      <c r="Q98" s="89">
        <v>41699</v>
      </c>
      <c r="R98" s="89">
        <v>41730</v>
      </c>
      <c r="S98" s="89">
        <v>41760</v>
      </c>
      <c r="T98" s="89">
        <v>41791</v>
      </c>
      <c r="U98" s="89">
        <v>41821</v>
      </c>
      <c r="V98" s="89">
        <v>41852</v>
      </c>
      <c r="W98" s="89">
        <v>41883</v>
      </c>
      <c r="X98" s="89">
        <v>41913</v>
      </c>
      <c r="Y98" s="89">
        <v>41944</v>
      </c>
      <c r="Z98" s="89">
        <v>41974</v>
      </c>
      <c r="AA98" s="89">
        <v>42005</v>
      </c>
      <c r="AB98" s="89">
        <v>42036</v>
      </c>
      <c r="AC98" s="89">
        <v>42064</v>
      </c>
      <c r="AD98" s="89">
        <v>42095</v>
      </c>
      <c r="AE98" s="89">
        <v>42125</v>
      </c>
      <c r="AF98" s="89">
        <v>42156</v>
      </c>
      <c r="AG98" s="89">
        <v>42186</v>
      </c>
      <c r="AH98" s="89">
        <v>42217</v>
      </c>
      <c r="AI98" s="89">
        <v>42248</v>
      </c>
      <c r="AJ98" s="89">
        <v>42278</v>
      </c>
      <c r="AK98" s="89">
        <v>42309</v>
      </c>
      <c r="AL98" s="89">
        <v>42339</v>
      </c>
      <c r="AM98" s="89">
        <v>42370</v>
      </c>
      <c r="AN98" s="89">
        <v>42401</v>
      </c>
      <c r="AO98" s="89">
        <v>42430</v>
      </c>
      <c r="AP98" s="89">
        <v>42461</v>
      </c>
      <c r="AQ98" s="89">
        <v>42491</v>
      </c>
      <c r="AR98" s="89">
        <v>42522</v>
      </c>
      <c r="AS98" s="89">
        <v>42552</v>
      </c>
      <c r="AT98" s="89">
        <v>42583</v>
      </c>
      <c r="AU98" s="89">
        <v>42614</v>
      </c>
      <c r="AV98" s="89">
        <v>42644</v>
      </c>
      <c r="AW98" s="89">
        <v>42675</v>
      </c>
      <c r="AX98" s="89">
        <v>42705</v>
      </c>
      <c r="AY98" s="89">
        <v>42736</v>
      </c>
      <c r="AZ98" s="89">
        <v>42767</v>
      </c>
      <c r="BA98" s="89">
        <v>42795</v>
      </c>
      <c r="BB98" s="89">
        <v>42826</v>
      </c>
      <c r="BC98" s="89">
        <v>42856</v>
      </c>
      <c r="BD98" s="89">
        <v>42887</v>
      </c>
      <c r="BE98" s="89">
        <v>42917</v>
      </c>
      <c r="BF98" s="89">
        <v>42948</v>
      </c>
      <c r="BG98" s="89">
        <v>42979</v>
      </c>
      <c r="BH98" s="89">
        <v>43009</v>
      </c>
      <c r="BI98" s="89">
        <v>43040</v>
      </c>
      <c r="BJ98" s="89">
        <v>43070</v>
      </c>
      <c r="BK98" s="89">
        <v>43101</v>
      </c>
      <c r="BL98" s="89">
        <v>43132</v>
      </c>
      <c r="BM98" s="89">
        <v>43160</v>
      </c>
      <c r="BN98" s="89">
        <v>43191</v>
      </c>
      <c r="BO98" s="89">
        <v>43221</v>
      </c>
      <c r="BP98" s="89">
        <v>43252</v>
      </c>
      <c r="BQ98" s="89">
        <v>43282</v>
      </c>
      <c r="BR98" s="89">
        <v>43313</v>
      </c>
      <c r="BS98" s="89">
        <v>43344</v>
      </c>
      <c r="BT98" s="89">
        <v>43374</v>
      </c>
      <c r="BU98" s="89">
        <v>43405</v>
      </c>
      <c r="BV98" s="89">
        <v>43435</v>
      </c>
      <c r="BW98" s="89">
        <v>43466</v>
      </c>
      <c r="BX98" s="89">
        <v>43497</v>
      </c>
      <c r="BY98" s="89">
        <v>43525</v>
      </c>
      <c r="BZ98" s="89">
        <v>43556</v>
      </c>
      <c r="CA98" s="89">
        <v>43586</v>
      </c>
      <c r="CB98" s="89">
        <v>43617</v>
      </c>
      <c r="CC98" s="89">
        <v>43647</v>
      </c>
      <c r="CD98" s="89">
        <v>43678</v>
      </c>
      <c r="CE98" s="89">
        <v>43709</v>
      </c>
      <c r="CF98" s="89">
        <v>43739</v>
      </c>
      <c r="CG98" s="89">
        <v>43770</v>
      </c>
      <c r="CH98" s="89">
        <v>43800</v>
      </c>
      <c r="CI98" s="89">
        <v>43831</v>
      </c>
      <c r="CJ98" s="89">
        <v>43862</v>
      </c>
      <c r="CK98" s="89">
        <v>43891</v>
      </c>
      <c r="CL98" s="89">
        <v>43922</v>
      </c>
      <c r="CM98" s="89">
        <v>43952</v>
      </c>
      <c r="CN98" s="89">
        <v>43983</v>
      </c>
      <c r="CO98" s="89">
        <v>44013</v>
      </c>
      <c r="CP98" s="89">
        <v>44044</v>
      </c>
      <c r="CQ98" s="89">
        <v>44075</v>
      </c>
      <c r="CR98" s="89">
        <v>44105</v>
      </c>
      <c r="CS98" s="89">
        <v>44136</v>
      </c>
      <c r="CT98" s="89">
        <v>44166</v>
      </c>
    </row>
    <row r="99" spans="1:98" ht="14" x14ac:dyDescent="0.3">
      <c r="A99" s="90">
        <f>A90+1</f>
        <v>11</v>
      </c>
      <c r="B99" s="91"/>
      <c r="C99" s="92" t="s">
        <v>246</v>
      </c>
      <c r="D99" s="93"/>
      <c r="E99" s="109"/>
      <c r="F99" s="95"/>
      <c r="G99" s="95"/>
      <c r="H99" s="96"/>
      <c r="I99" s="96"/>
      <c r="J99" s="97"/>
      <c r="K99" s="97"/>
      <c r="L99" s="98"/>
      <c r="M99" s="94"/>
      <c r="N99" s="99"/>
      <c r="O99" s="100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  <c r="AA99" s="101"/>
      <c r="AB99" s="101"/>
      <c r="AC99" s="101"/>
      <c r="AD99" s="101"/>
      <c r="AE99" s="101"/>
      <c r="AF99" s="101"/>
      <c r="AG99" s="101"/>
      <c r="AH99" s="101"/>
      <c r="AI99" s="101"/>
      <c r="AJ99" s="101"/>
      <c r="AK99" s="101"/>
      <c r="AL99" s="101"/>
      <c r="AM99" s="101"/>
      <c r="AN99" s="101"/>
      <c r="AO99" s="101"/>
      <c r="AP99" s="101"/>
      <c r="AQ99" s="101"/>
      <c r="AR99" s="101"/>
      <c r="AS99" s="101"/>
      <c r="AT99" s="101"/>
      <c r="AU99" s="101"/>
      <c r="AV99" s="101"/>
      <c r="AW99" s="101"/>
      <c r="AX99" s="101"/>
      <c r="AY99" s="101"/>
      <c r="AZ99" s="101"/>
      <c r="BA99" s="101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  <c r="BN99" s="101"/>
      <c r="BO99" s="101"/>
      <c r="BP99" s="101"/>
      <c r="BQ99" s="101"/>
      <c r="BR99" s="101"/>
      <c r="BS99" s="101"/>
      <c r="BT99" s="101"/>
      <c r="BU99" s="101"/>
      <c r="BV99" s="101"/>
      <c r="BW99" s="101"/>
      <c r="BX99" s="101"/>
      <c r="BY99" s="101"/>
      <c r="BZ99" s="101"/>
      <c r="CA99" s="101"/>
      <c r="CB99" s="101"/>
      <c r="CC99" s="101"/>
      <c r="CD99" s="101"/>
      <c r="CE99" s="101"/>
      <c r="CF99" s="101"/>
      <c r="CG99" s="101"/>
      <c r="CH99" s="101"/>
      <c r="CI99" s="101"/>
      <c r="CJ99" s="101"/>
      <c r="CK99" s="101"/>
      <c r="CL99" s="101"/>
      <c r="CM99" s="101"/>
      <c r="CN99" s="101"/>
      <c r="CO99" s="101"/>
      <c r="CP99" s="101"/>
      <c r="CQ99" s="101"/>
      <c r="CR99" s="101"/>
      <c r="CS99" s="101"/>
      <c r="CT99" s="101"/>
    </row>
    <row r="100" spans="1:98" ht="14" x14ac:dyDescent="0.3">
      <c r="A100" s="90">
        <f t="shared" ref="A100:A105" si="9">A99</f>
        <v>11</v>
      </c>
      <c r="B100" s="102"/>
      <c r="C100" s="103" t="s">
        <v>247</v>
      </c>
      <c r="D100" s="110"/>
      <c r="E100" s="3"/>
      <c r="F100" s="3"/>
      <c r="G100" s="3"/>
      <c r="H100" s="104"/>
      <c r="I100" s="104"/>
      <c r="J100" s="5"/>
      <c r="K100" s="5"/>
      <c r="L100" s="105"/>
      <c r="M100" s="3"/>
      <c r="N100" s="106"/>
      <c r="O100" s="106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</row>
    <row r="101" spans="1:98" ht="14" x14ac:dyDescent="0.3">
      <c r="A101" s="90">
        <f t="shared" si="9"/>
        <v>11</v>
      </c>
      <c r="B101" s="102"/>
      <c r="C101" s="103" t="s">
        <v>248</v>
      </c>
      <c r="D101" s="110"/>
      <c r="E101" s="3"/>
      <c r="F101" s="3"/>
      <c r="G101" s="3"/>
      <c r="H101" s="104"/>
      <c r="I101" s="104"/>
      <c r="J101" s="5"/>
      <c r="K101" s="5"/>
      <c r="L101" s="105"/>
      <c r="M101" s="3"/>
      <c r="N101" s="106"/>
      <c r="O101" s="106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</row>
    <row r="102" spans="1:98" ht="14" x14ac:dyDescent="0.3">
      <c r="A102" s="90">
        <f t="shared" si="9"/>
        <v>11</v>
      </c>
      <c r="B102" s="102"/>
      <c r="C102" s="103" t="s">
        <v>249</v>
      </c>
      <c r="D102" s="110"/>
      <c r="E102" s="3"/>
      <c r="F102" s="3"/>
      <c r="G102" s="3"/>
      <c r="H102" s="104"/>
      <c r="I102" s="104"/>
      <c r="J102" s="5"/>
      <c r="K102" s="5"/>
      <c r="L102" s="105"/>
      <c r="M102" s="3"/>
      <c r="N102" s="106"/>
      <c r="O102" s="106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</row>
    <row r="103" spans="1:98" ht="14" x14ac:dyDescent="0.3">
      <c r="A103" s="90">
        <f t="shared" si="9"/>
        <v>11</v>
      </c>
      <c r="B103" s="102"/>
      <c r="C103" s="103" t="s">
        <v>250</v>
      </c>
      <c r="D103" s="110"/>
      <c r="E103" s="3"/>
      <c r="F103" s="3"/>
      <c r="G103" s="3"/>
      <c r="H103" s="104"/>
      <c r="I103" s="104"/>
      <c r="J103" s="5"/>
      <c r="K103" s="5"/>
      <c r="L103" s="105"/>
      <c r="M103" s="3"/>
      <c r="N103" s="106"/>
      <c r="O103" s="106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</row>
    <row r="104" spans="1:98" ht="14" x14ac:dyDescent="0.3">
      <c r="A104" s="90">
        <f t="shared" si="9"/>
        <v>11</v>
      </c>
      <c r="B104" s="102"/>
      <c r="C104" s="103" t="s">
        <v>251</v>
      </c>
      <c r="D104" s="93">
        <v>0.15</v>
      </c>
      <c r="E104" s="37" t="s">
        <v>252</v>
      </c>
      <c r="F104" s="3"/>
      <c r="G104" s="107"/>
    </row>
    <row r="105" spans="1:98" ht="14" x14ac:dyDescent="0.3">
      <c r="A105" s="90">
        <f t="shared" si="9"/>
        <v>11</v>
      </c>
      <c r="B105" s="102"/>
      <c r="C105" s="3"/>
      <c r="D105" s="93">
        <f>SUM(D99:D104)</f>
        <v>0.15</v>
      </c>
      <c r="E105" s="37" t="s">
        <v>253</v>
      </c>
      <c r="F105" s="107"/>
    </row>
    <row r="106" spans="1:98" x14ac:dyDescent="0.25">
      <c r="A106" s="108"/>
      <c r="B106" s="108"/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08"/>
      <c r="AS106" s="108"/>
      <c r="AT106" s="108"/>
      <c r="AU106" s="108"/>
      <c r="AV106" s="108"/>
      <c r="AW106" s="108"/>
      <c r="AX106" s="108"/>
      <c r="AY106" s="108"/>
      <c r="AZ106" s="108"/>
      <c r="BA106" s="108"/>
      <c r="BB106" s="108"/>
      <c r="BC106" s="108"/>
      <c r="BD106" s="108"/>
      <c r="BE106" s="108"/>
      <c r="BF106" s="108"/>
      <c r="BG106" s="108"/>
      <c r="BH106" s="108"/>
      <c r="BI106" s="108"/>
      <c r="BJ106" s="108"/>
      <c r="BK106" s="108"/>
      <c r="BL106" s="108"/>
      <c r="BM106" s="108"/>
      <c r="BN106" s="108"/>
      <c r="BO106" s="108"/>
      <c r="BP106" s="108"/>
      <c r="BQ106" s="108"/>
      <c r="BR106" s="108"/>
      <c r="BS106" s="108"/>
      <c r="BT106" s="108"/>
      <c r="BU106" s="108"/>
      <c r="BV106" s="108"/>
      <c r="BW106" s="108"/>
      <c r="BX106" s="108"/>
      <c r="BY106" s="108"/>
      <c r="BZ106" s="108"/>
      <c r="CA106" s="108"/>
      <c r="CB106" s="108"/>
      <c r="CC106" s="108"/>
      <c r="CD106" s="108"/>
      <c r="CE106" s="108"/>
      <c r="CF106" s="108"/>
      <c r="CG106" s="108"/>
      <c r="CH106" s="108"/>
    </row>
    <row r="107" spans="1:98" ht="46.5" x14ac:dyDescent="0.3">
      <c r="A107" s="81" t="s">
        <v>233</v>
      </c>
      <c r="B107" s="81" t="s">
        <v>83</v>
      </c>
      <c r="C107" s="82" t="s">
        <v>234</v>
      </c>
      <c r="D107" s="83" t="s">
        <v>235</v>
      </c>
      <c r="E107" s="84" t="s">
        <v>236</v>
      </c>
      <c r="F107" s="85" t="s">
        <v>237</v>
      </c>
      <c r="G107" s="86" t="s">
        <v>238</v>
      </c>
      <c r="H107" s="86" t="s">
        <v>239</v>
      </c>
      <c r="I107" s="87" t="s">
        <v>240</v>
      </c>
      <c r="J107" s="42" t="s">
        <v>241</v>
      </c>
      <c r="K107" s="42" t="s">
        <v>242</v>
      </c>
      <c r="L107" s="88" t="s">
        <v>256</v>
      </c>
      <c r="M107" s="86" t="s">
        <v>244</v>
      </c>
      <c r="N107" s="84" t="s">
        <v>245</v>
      </c>
      <c r="O107" s="89">
        <v>41640</v>
      </c>
      <c r="P107" s="89">
        <v>41671</v>
      </c>
      <c r="Q107" s="89">
        <v>41699</v>
      </c>
      <c r="R107" s="89">
        <v>41730</v>
      </c>
      <c r="S107" s="89">
        <v>41760</v>
      </c>
      <c r="T107" s="89">
        <v>41791</v>
      </c>
      <c r="U107" s="89">
        <v>41821</v>
      </c>
      <c r="V107" s="89">
        <v>41852</v>
      </c>
      <c r="W107" s="89">
        <v>41883</v>
      </c>
      <c r="X107" s="89">
        <v>41913</v>
      </c>
      <c r="Y107" s="89">
        <v>41944</v>
      </c>
      <c r="Z107" s="89">
        <v>41974</v>
      </c>
      <c r="AA107" s="89">
        <v>42005</v>
      </c>
      <c r="AB107" s="89">
        <v>42036</v>
      </c>
      <c r="AC107" s="89">
        <v>42064</v>
      </c>
      <c r="AD107" s="89">
        <v>42095</v>
      </c>
      <c r="AE107" s="89">
        <v>42125</v>
      </c>
      <c r="AF107" s="89">
        <v>42156</v>
      </c>
      <c r="AG107" s="89">
        <v>42186</v>
      </c>
      <c r="AH107" s="89">
        <v>42217</v>
      </c>
      <c r="AI107" s="89">
        <v>42248</v>
      </c>
      <c r="AJ107" s="89">
        <v>42278</v>
      </c>
      <c r="AK107" s="89">
        <v>42309</v>
      </c>
      <c r="AL107" s="89">
        <v>42339</v>
      </c>
      <c r="AM107" s="89">
        <v>42370</v>
      </c>
      <c r="AN107" s="89">
        <v>42401</v>
      </c>
      <c r="AO107" s="89">
        <v>42430</v>
      </c>
      <c r="AP107" s="89">
        <v>42461</v>
      </c>
      <c r="AQ107" s="89">
        <v>42491</v>
      </c>
      <c r="AR107" s="89">
        <v>42522</v>
      </c>
      <c r="AS107" s="89">
        <v>42552</v>
      </c>
      <c r="AT107" s="89">
        <v>42583</v>
      </c>
      <c r="AU107" s="89">
        <v>42614</v>
      </c>
      <c r="AV107" s="89">
        <v>42644</v>
      </c>
      <c r="AW107" s="89">
        <v>42675</v>
      </c>
      <c r="AX107" s="89">
        <v>42705</v>
      </c>
      <c r="AY107" s="89">
        <v>42736</v>
      </c>
      <c r="AZ107" s="89">
        <v>42767</v>
      </c>
      <c r="BA107" s="89">
        <v>42795</v>
      </c>
      <c r="BB107" s="89">
        <v>42826</v>
      </c>
      <c r="BC107" s="89">
        <v>42856</v>
      </c>
      <c r="BD107" s="89">
        <v>42887</v>
      </c>
      <c r="BE107" s="89">
        <v>42917</v>
      </c>
      <c r="BF107" s="89">
        <v>42948</v>
      </c>
      <c r="BG107" s="89">
        <v>42979</v>
      </c>
      <c r="BH107" s="89">
        <v>43009</v>
      </c>
      <c r="BI107" s="89">
        <v>43040</v>
      </c>
      <c r="BJ107" s="89">
        <v>43070</v>
      </c>
      <c r="BK107" s="89">
        <v>43101</v>
      </c>
      <c r="BL107" s="89">
        <v>43132</v>
      </c>
      <c r="BM107" s="89">
        <v>43160</v>
      </c>
      <c r="BN107" s="89">
        <v>43191</v>
      </c>
      <c r="BO107" s="89">
        <v>43221</v>
      </c>
      <c r="BP107" s="89">
        <v>43252</v>
      </c>
      <c r="BQ107" s="89">
        <v>43282</v>
      </c>
      <c r="BR107" s="89">
        <v>43313</v>
      </c>
      <c r="BS107" s="89">
        <v>43344</v>
      </c>
      <c r="BT107" s="89">
        <v>43374</v>
      </c>
      <c r="BU107" s="89">
        <v>43405</v>
      </c>
      <c r="BV107" s="89">
        <v>43435</v>
      </c>
      <c r="BW107" s="89">
        <v>43466</v>
      </c>
      <c r="BX107" s="89">
        <v>43497</v>
      </c>
      <c r="BY107" s="89">
        <v>43525</v>
      </c>
      <c r="BZ107" s="89">
        <v>43556</v>
      </c>
      <c r="CA107" s="89">
        <v>43586</v>
      </c>
      <c r="CB107" s="89">
        <v>43617</v>
      </c>
      <c r="CC107" s="89">
        <v>43647</v>
      </c>
      <c r="CD107" s="89">
        <v>43678</v>
      </c>
      <c r="CE107" s="89">
        <v>43709</v>
      </c>
      <c r="CF107" s="89">
        <v>43739</v>
      </c>
      <c r="CG107" s="89">
        <v>43770</v>
      </c>
      <c r="CH107" s="89">
        <v>43800</v>
      </c>
      <c r="CI107" s="89">
        <v>43831</v>
      </c>
      <c r="CJ107" s="89">
        <v>43862</v>
      </c>
      <c r="CK107" s="89">
        <v>43891</v>
      </c>
      <c r="CL107" s="89">
        <v>43922</v>
      </c>
      <c r="CM107" s="89">
        <v>43952</v>
      </c>
      <c r="CN107" s="89">
        <v>43983</v>
      </c>
      <c r="CO107" s="89">
        <v>44013</v>
      </c>
      <c r="CP107" s="89">
        <v>44044</v>
      </c>
      <c r="CQ107" s="89">
        <v>44075</v>
      </c>
      <c r="CR107" s="89">
        <v>44105</v>
      </c>
      <c r="CS107" s="89">
        <v>44136</v>
      </c>
      <c r="CT107" s="89">
        <v>44166</v>
      </c>
    </row>
    <row r="108" spans="1:98" ht="14" x14ac:dyDescent="0.3">
      <c r="A108" s="90">
        <f>A99+1</f>
        <v>12</v>
      </c>
      <c r="B108" s="91"/>
      <c r="C108" s="92" t="s">
        <v>246</v>
      </c>
      <c r="D108" s="93"/>
      <c r="E108" s="99"/>
      <c r="F108" s="95"/>
      <c r="G108" s="95"/>
      <c r="H108" s="96"/>
      <c r="I108" s="96"/>
      <c r="J108" s="5"/>
      <c r="K108" s="5"/>
      <c r="L108" s="98"/>
      <c r="M108" s="94"/>
      <c r="N108" s="113"/>
      <c r="O108" s="100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  <c r="AY108" s="101"/>
      <c r="AZ108" s="101"/>
      <c r="BA108" s="101"/>
      <c r="BB108" s="101"/>
      <c r="BC108" s="101"/>
      <c r="BD108" s="101"/>
      <c r="BE108" s="101"/>
      <c r="BF108" s="101"/>
      <c r="BG108" s="101"/>
      <c r="BH108" s="101"/>
      <c r="BI108" s="101"/>
      <c r="BJ108" s="101"/>
      <c r="BK108" s="101"/>
      <c r="BL108" s="101"/>
      <c r="BM108" s="101"/>
      <c r="BN108" s="101"/>
      <c r="BO108" s="101"/>
      <c r="BP108" s="101"/>
      <c r="BQ108" s="101"/>
      <c r="BR108" s="101"/>
      <c r="BS108" s="101"/>
      <c r="BT108" s="101"/>
      <c r="BU108" s="101"/>
      <c r="BV108" s="101"/>
      <c r="BW108" s="101"/>
      <c r="BX108" s="101"/>
      <c r="BY108" s="101"/>
      <c r="BZ108" s="101"/>
      <c r="CA108" s="101"/>
      <c r="CB108" s="101"/>
      <c r="CC108" s="101"/>
      <c r="CD108" s="101"/>
      <c r="CE108" s="101"/>
      <c r="CF108" s="101"/>
      <c r="CG108" s="101"/>
      <c r="CH108" s="101"/>
      <c r="CI108" s="101"/>
      <c r="CJ108" s="101"/>
      <c r="CK108" s="101"/>
      <c r="CL108" s="101"/>
      <c r="CM108" s="101"/>
      <c r="CN108" s="101"/>
      <c r="CO108" s="101"/>
      <c r="CP108" s="101"/>
      <c r="CQ108" s="101"/>
      <c r="CR108" s="101"/>
      <c r="CS108" s="101"/>
      <c r="CT108" s="101"/>
    </row>
    <row r="109" spans="1:98" ht="14" x14ac:dyDescent="0.3">
      <c r="A109" s="90">
        <f t="shared" ref="A109:A114" si="10">A108</f>
        <v>12</v>
      </c>
      <c r="B109" s="102"/>
      <c r="C109" s="103" t="s">
        <v>247</v>
      </c>
      <c r="D109" s="110"/>
      <c r="E109" s="3"/>
      <c r="F109" s="3"/>
      <c r="G109" s="3"/>
      <c r="H109" s="104"/>
      <c r="I109" s="104"/>
      <c r="J109" s="5"/>
      <c r="K109" s="5"/>
      <c r="L109" s="105"/>
      <c r="M109" s="3"/>
      <c r="N109" s="106"/>
      <c r="O109" s="106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</row>
    <row r="110" spans="1:98" ht="14" x14ac:dyDescent="0.3">
      <c r="A110" s="90">
        <f t="shared" si="10"/>
        <v>12</v>
      </c>
      <c r="B110" s="102"/>
      <c r="C110" s="103" t="s">
        <v>248</v>
      </c>
      <c r="D110" s="110"/>
      <c r="E110" s="3"/>
      <c r="F110" s="3"/>
      <c r="G110" s="3"/>
      <c r="H110" s="104"/>
      <c r="I110" s="104"/>
      <c r="J110" s="5"/>
      <c r="K110" s="5"/>
      <c r="L110" s="105"/>
      <c r="M110" s="3"/>
      <c r="N110" s="106"/>
      <c r="O110" s="106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</row>
    <row r="111" spans="1:98" ht="14" x14ac:dyDescent="0.3">
      <c r="A111" s="90">
        <f t="shared" si="10"/>
        <v>12</v>
      </c>
      <c r="B111" s="102"/>
      <c r="C111" s="103" t="s">
        <v>249</v>
      </c>
      <c r="D111" s="110"/>
      <c r="E111" s="3"/>
      <c r="F111" s="3"/>
      <c r="G111" s="3"/>
      <c r="H111" s="104"/>
      <c r="I111" s="104"/>
      <c r="J111" s="5"/>
      <c r="K111" s="5"/>
      <c r="L111" s="105"/>
      <c r="M111" s="3"/>
      <c r="N111" s="106"/>
      <c r="O111" s="106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</row>
    <row r="112" spans="1:98" ht="14" x14ac:dyDescent="0.3">
      <c r="A112" s="90">
        <f t="shared" si="10"/>
        <v>12</v>
      </c>
      <c r="B112" s="102"/>
      <c r="C112" s="103" t="s">
        <v>250</v>
      </c>
      <c r="D112" s="110"/>
      <c r="E112" s="3"/>
      <c r="F112" s="3"/>
      <c r="G112" s="3"/>
      <c r="H112" s="104"/>
      <c r="I112" s="104"/>
      <c r="J112" s="5"/>
      <c r="K112" s="5"/>
      <c r="L112" s="105"/>
      <c r="M112" s="3"/>
      <c r="N112" s="106"/>
      <c r="O112" s="106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</row>
    <row r="113" spans="1:98" ht="14" x14ac:dyDescent="0.3">
      <c r="A113" s="90">
        <f t="shared" si="10"/>
        <v>12</v>
      </c>
      <c r="B113" s="102"/>
      <c r="C113" s="103" t="s">
        <v>251</v>
      </c>
      <c r="D113" s="93">
        <v>0.15</v>
      </c>
      <c r="E113" s="37" t="s">
        <v>252</v>
      </c>
      <c r="F113" s="3"/>
      <c r="G113" s="107"/>
    </row>
    <row r="114" spans="1:98" ht="14" x14ac:dyDescent="0.3">
      <c r="A114" s="90">
        <f t="shared" si="10"/>
        <v>12</v>
      </c>
      <c r="B114" s="102"/>
      <c r="C114" s="3"/>
      <c r="D114" s="93">
        <f>SUM(D108:D113)</f>
        <v>0.15</v>
      </c>
      <c r="E114" s="37" t="s">
        <v>253</v>
      </c>
      <c r="F114" s="107"/>
    </row>
    <row r="115" spans="1:98" x14ac:dyDescent="0.25">
      <c r="A115" s="108"/>
      <c r="B115" s="108"/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08"/>
      <c r="AG115" s="108"/>
      <c r="AH115" s="108"/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8"/>
      <c r="AZ115" s="108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108"/>
      <c r="BO115" s="108"/>
      <c r="BP115" s="108"/>
      <c r="BQ115" s="108"/>
      <c r="BR115" s="108"/>
      <c r="BS115" s="108"/>
      <c r="BT115" s="108"/>
      <c r="BU115" s="108"/>
      <c r="BV115" s="108"/>
      <c r="BW115" s="108"/>
      <c r="BX115" s="108"/>
      <c r="BY115" s="108"/>
      <c r="BZ115" s="108"/>
      <c r="CA115" s="108"/>
      <c r="CB115" s="108"/>
      <c r="CC115" s="108"/>
      <c r="CD115" s="108"/>
      <c r="CE115" s="108"/>
      <c r="CF115" s="108"/>
      <c r="CG115" s="108"/>
      <c r="CH115" s="108"/>
    </row>
    <row r="116" spans="1:98" ht="46.5" x14ac:dyDescent="0.3">
      <c r="A116" s="81" t="s">
        <v>233</v>
      </c>
      <c r="B116" s="81" t="s">
        <v>83</v>
      </c>
      <c r="C116" s="82" t="s">
        <v>234</v>
      </c>
      <c r="D116" s="83" t="s">
        <v>235</v>
      </c>
      <c r="E116" s="84" t="s">
        <v>236</v>
      </c>
      <c r="F116" s="85" t="s">
        <v>237</v>
      </c>
      <c r="G116" s="86" t="s">
        <v>238</v>
      </c>
      <c r="H116" s="86" t="s">
        <v>239</v>
      </c>
      <c r="I116" s="87" t="s">
        <v>240</v>
      </c>
      <c r="J116" s="42" t="s">
        <v>241</v>
      </c>
      <c r="K116" s="42" t="s">
        <v>242</v>
      </c>
      <c r="L116" s="88" t="s">
        <v>195</v>
      </c>
      <c r="M116" s="86" t="s">
        <v>244</v>
      </c>
      <c r="N116" s="84" t="s">
        <v>245</v>
      </c>
      <c r="O116" s="89">
        <v>41640</v>
      </c>
      <c r="P116" s="89">
        <v>41671</v>
      </c>
      <c r="Q116" s="89">
        <v>41699</v>
      </c>
      <c r="R116" s="89">
        <v>41730</v>
      </c>
      <c r="S116" s="89">
        <v>41760</v>
      </c>
      <c r="T116" s="89">
        <v>41791</v>
      </c>
      <c r="U116" s="89">
        <v>41821</v>
      </c>
      <c r="V116" s="89">
        <v>41852</v>
      </c>
      <c r="W116" s="89">
        <v>41883</v>
      </c>
      <c r="X116" s="89">
        <v>41913</v>
      </c>
      <c r="Y116" s="89">
        <v>41944</v>
      </c>
      <c r="Z116" s="89">
        <v>41974</v>
      </c>
      <c r="AA116" s="89">
        <v>42005</v>
      </c>
      <c r="AB116" s="89">
        <v>42036</v>
      </c>
      <c r="AC116" s="89">
        <v>42064</v>
      </c>
      <c r="AD116" s="89">
        <v>42095</v>
      </c>
      <c r="AE116" s="89">
        <v>42125</v>
      </c>
      <c r="AF116" s="89">
        <v>42156</v>
      </c>
      <c r="AG116" s="89">
        <v>42186</v>
      </c>
      <c r="AH116" s="89">
        <v>42217</v>
      </c>
      <c r="AI116" s="89">
        <v>42248</v>
      </c>
      <c r="AJ116" s="89">
        <v>42278</v>
      </c>
      <c r="AK116" s="89">
        <v>42309</v>
      </c>
      <c r="AL116" s="89">
        <v>42339</v>
      </c>
      <c r="AM116" s="89">
        <v>42370</v>
      </c>
      <c r="AN116" s="89">
        <v>42401</v>
      </c>
      <c r="AO116" s="89">
        <v>42430</v>
      </c>
      <c r="AP116" s="89">
        <v>42461</v>
      </c>
      <c r="AQ116" s="89">
        <v>42491</v>
      </c>
      <c r="AR116" s="89">
        <v>42522</v>
      </c>
      <c r="AS116" s="89">
        <v>42552</v>
      </c>
      <c r="AT116" s="89">
        <v>42583</v>
      </c>
      <c r="AU116" s="89">
        <v>42614</v>
      </c>
      <c r="AV116" s="89">
        <v>42644</v>
      </c>
      <c r="AW116" s="89">
        <v>42675</v>
      </c>
      <c r="AX116" s="89">
        <v>42705</v>
      </c>
      <c r="AY116" s="89">
        <v>42736</v>
      </c>
      <c r="AZ116" s="89">
        <v>42767</v>
      </c>
      <c r="BA116" s="89">
        <v>42795</v>
      </c>
      <c r="BB116" s="89">
        <v>42826</v>
      </c>
      <c r="BC116" s="89">
        <v>42856</v>
      </c>
      <c r="BD116" s="89">
        <v>42887</v>
      </c>
      <c r="BE116" s="89">
        <v>42917</v>
      </c>
      <c r="BF116" s="89">
        <v>42948</v>
      </c>
      <c r="BG116" s="89">
        <v>42979</v>
      </c>
      <c r="BH116" s="89">
        <v>43009</v>
      </c>
      <c r="BI116" s="89">
        <v>43040</v>
      </c>
      <c r="BJ116" s="89">
        <v>43070</v>
      </c>
      <c r="BK116" s="89">
        <v>43101</v>
      </c>
      <c r="BL116" s="89">
        <v>43132</v>
      </c>
      <c r="BM116" s="89">
        <v>43160</v>
      </c>
      <c r="BN116" s="89">
        <v>43191</v>
      </c>
      <c r="BO116" s="89">
        <v>43221</v>
      </c>
      <c r="BP116" s="89">
        <v>43252</v>
      </c>
      <c r="BQ116" s="89">
        <v>43282</v>
      </c>
      <c r="BR116" s="89">
        <v>43313</v>
      </c>
      <c r="BS116" s="89">
        <v>43344</v>
      </c>
      <c r="BT116" s="89">
        <v>43374</v>
      </c>
      <c r="BU116" s="89">
        <v>43405</v>
      </c>
      <c r="BV116" s="89">
        <v>43435</v>
      </c>
      <c r="BW116" s="89">
        <v>43466</v>
      </c>
      <c r="BX116" s="89">
        <v>43497</v>
      </c>
      <c r="BY116" s="89">
        <v>43525</v>
      </c>
      <c r="BZ116" s="89">
        <v>43556</v>
      </c>
      <c r="CA116" s="89">
        <v>43586</v>
      </c>
      <c r="CB116" s="89">
        <v>43617</v>
      </c>
      <c r="CC116" s="89">
        <v>43647</v>
      </c>
      <c r="CD116" s="89">
        <v>43678</v>
      </c>
      <c r="CE116" s="89">
        <v>43709</v>
      </c>
      <c r="CF116" s="89">
        <v>43739</v>
      </c>
      <c r="CG116" s="89">
        <v>43770</v>
      </c>
      <c r="CH116" s="89">
        <v>43800</v>
      </c>
      <c r="CI116" s="89">
        <v>43831</v>
      </c>
      <c r="CJ116" s="89">
        <v>43862</v>
      </c>
      <c r="CK116" s="89">
        <v>43891</v>
      </c>
      <c r="CL116" s="89">
        <v>43922</v>
      </c>
      <c r="CM116" s="89">
        <v>43952</v>
      </c>
      <c r="CN116" s="89">
        <v>43983</v>
      </c>
      <c r="CO116" s="89">
        <v>44013</v>
      </c>
      <c r="CP116" s="89">
        <v>44044</v>
      </c>
      <c r="CQ116" s="89">
        <v>44075</v>
      </c>
      <c r="CR116" s="89">
        <v>44105</v>
      </c>
      <c r="CS116" s="89">
        <v>44136</v>
      </c>
      <c r="CT116" s="89">
        <v>44166</v>
      </c>
    </row>
    <row r="117" spans="1:98" ht="14" x14ac:dyDescent="0.3">
      <c r="A117" s="90">
        <f>A108+1</f>
        <v>13</v>
      </c>
      <c r="B117" s="91"/>
      <c r="C117" s="92" t="s">
        <v>246</v>
      </c>
      <c r="D117" s="114"/>
      <c r="E117" s="109"/>
      <c r="F117" s="109"/>
      <c r="G117" s="94"/>
      <c r="H117" s="96"/>
      <c r="I117" s="96"/>
      <c r="J117" s="5"/>
      <c r="K117" s="5"/>
      <c r="L117" s="105"/>
      <c r="M117" s="94"/>
      <c r="N117" s="111"/>
      <c r="O117" s="100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1"/>
      <c r="AC117" s="101"/>
      <c r="AD117" s="101"/>
      <c r="AE117" s="101"/>
      <c r="AF117" s="101"/>
      <c r="AG117" s="101"/>
      <c r="AH117" s="101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1"/>
      <c r="AY117" s="101"/>
      <c r="AZ117" s="101"/>
      <c r="BA117" s="101"/>
      <c r="BB117" s="101"/>
      <c r="BC117" s="101"/>
      <c r="BD117" s="101"/>
      <c r="BE117" s="101"/>
      <c r="BF117" s="101"/>
      <c r="BG117" s="101"/>
      <c r="BH117" s="101"/>
      <c r="BI117" s="101"/>
      <c r="BJ117" s="101"/>
      <c r="BK117" s="101"/>
      <c r="BL117" s="101"/>
      <c r="BM117" s="101"/>
      <c r="BN117" s="101"/>
      <c r="BO117" s="101"/>
      <c r="BP117" s="101"/>
      <c r="BQ117" s="101"/>
      <c r="BR117" s="101"/>
      <c r="BS117" s="101"/>
      <c r="BT117" s="101"/>
      <c r="BU117" s="101"/>
      <c r="BV117" s="101"/>
      <c r="BW117" s="101"/>
      <c r="BX117" s="101"/>
      <c r="BY117" s="101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101"/>
      <c r="CQ117" s="101"/>
      <c r="CR117" s="101"/>
      <c r="CS117" s="101"/>
      <c r="CT117" s="101"/>
    </row>
    <row r="118" spans="1:98" ht="14" x14ac:dyDescent="0.3">
      <c r="A118" s="90">
        <f t="shared" ref="A118:A123" si="11">A117</f>
        <v>13</v>
      </c>
      <c r="B118" s="102"/>
      <c r="C118" s="103" t="s">
        <v>247</v>
      </c>
      <c r="D118" s="110"/>
      <c r="E118" s="3"/>
      <c r="F118" s="3"/>
      <c r="G118" s="3"/>
      <c r="H118" s="104"/>
      <c r="I118" s="104"/>
      <c r="J118" s="5"/>
      <c r="K118" s="5"/>
      <c r="L118" s="105"/>
      <c r="M118" s="3"/>
      <c r="N118" s="106"/>
      <c r="O118" s="106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</row>
    <row r="119" spans="1:98" ht="14" x14ac:dyDescent="0.3">
      <c r="A119" s="90">
        <f t="shared" si="11"/>
        <v>13</v>
      </c>
      <c r="B119" s="102"/>
      <c r="C119" s="103" t="s">
        <v>248</v>
      </c>
      <c r="D119" s="110"/>
      <c r="E119" s="3"/>
      <c r="F119" s="3"/>
      <c r="G119" s="3"/>
      <c r="H119" s="104"/>
      <c r="I119" s="104"/>
      <c r="J119" s="5"/>
      <c r="K119" s="5"/>
      <c r="L119" s="105"/>
      <c r="M119" s="3"/>
      <c r="N119" s="106"/>
      <c r="O119" s="106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</row>
    <row r="120" spans="1:98" ht="14" x14ac:dyDescent="0.3">
      <c r="A120" s="90">
        <f t="shared" si="11"/>
        <v>13</v>
      </c>
      <c r="B120" s="102"/>
      <c r="C120" s="103" t="s">
        <v>249</v>
      </c>
      <c r="D120" s="110"/>
      <c r="E120" s="3"/>
      <c r="F120" s="3"/>
      <c r="G120" s="3"/>
      <c r="H120" s="104"/>
      <c r="I120" s="104"/>
      <c r="J120" s="5"/>
      <c r="K120" s="5"/>
      <c r="L120" s="105"/>
      <c r="M120" s="3"/>
      <c r="N120" s="106"/>
      <c r="O120" s="106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</row>
    <row r="121" spans="1:98" ht="14" x14ac:dyDescent="0.3">
      <c r="A121" s="90">
        <f t="shared" si="11"/>
        <v>13</v>
      </c>
      <c r="B121" s="102"/>
      <c r="C121" s="103" t="s">
        <v>250</v>
      </c>
      <c r="D121" s="110"/>
      <c r="E121" s="3"/>
      <c r="F121" s="3"/>
      <c r="G121" s="3"/>
      <c r="H121" s="104"/>
      <c r="I121" s="104"/>
      <c r="J121" s="5"/>
      <c r="K121" s="5"/>
      <c r="L121" s="105"/>
      <c r="M121" s="3"/>
      <c r="N121" s="106"/>
      <c r="O121" s="106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</row>
    <row r="122" spans="1:98" ht="14" x14ac:dyDescent="0.3">
      <c r="A122" s="90">
        <f t="shared" si="11"/>
        <v>13</v>
      </c>
      <c r="B122" s="102"/>
      <c r="C122" s="103" t="s">
        <v>251</v>
      </c>
      <c r="D122" s="93">
        <v>0.15</v>
      </c>
      <c r="E122" s="37" t="s">
        <v>252</v>
      </c>
      <c r="F122" s="3"/>
      <c r="G122" s="107"/>
    </row>
    <row r="123" spans="1:98" ht="14" x14ac:dyDescent="0.3">
      <c r="A123" s="90">
        <f t="shared" si="11"/>
        <v>13</v>
      </c>
      <c r="B123" s="102"/>
      <c r="C123" s="3"/>
      <c r="D123" s="93">
        <f>SUM(D117:D122)</f>
        <v>0.15</v>
      </c>
      <c r="E123" s="37" t="s">
        <v>253</v>
      </c>
      <c r="F123" s="107"/>
    </row>
    <row r="124" spans="1:98" x14ac:dyDescent="0.25">
      <c r="A124" s="108"/>
      <c r="B124" s="108"/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8"/>
      <c r="AF124" s="108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</row>
    <row r="125" spans="1:98" ht="46.5" x14ac:dyDescent="0.3">
      <c r="A125" s="81" t="s">
        <v>233</v>
      </c>
      <c r="B125" s="81" t="s">
        <v>83</v>
      </c>
      <c r="C125" s="82" t="s">
        <v>234</v>
      </c>
      <c r="D125" s="83" t="s">
        <v>235</v>
      </c>
      <c r="E125" s="84" t="s">
        <v>236</v>
      </c>
      <c r="F125" s="85" t="s">
        <v>237</v>
      </c>
      <c r="G125" s="86" t="s">
        <v>238</v>
      </c>
      <c r="H125" s="86" t="s">
        <v>239</v>
      </c>
      <c r="I125" s="87" t="s">
        <v>240</v>
      </c>
      <c r="J125" s="42" t="s">
        <v>241</v>
      </c>
      <c r="K125" s="42" t="s">
        <v>242</v>
      </c>
      <c r="L125" s="88" t="s">
        <v>195</v>
      </c>
      <c r="M125" s="86" t="s">
        <v>244</v>
      </c>
      <c r="N125" s="84" t="s">
        <v>245</v>
      </c>
      <c r="O125" s="89">
        <v>41640</v>
      </c>
      <c r="P125" s="89">
        <v>41671</v>
      </c>
      <c r="Q125" s="89">
        <v>41699</v>
      </c>
      <c r="R125" s="89">
        <v>41730</v>
      </c>
      <c r="S125" s="89">
        <v>41760</v>
      </c>
      <c r="T125" s="89">
        <v>41791</v>
      </c>
      <c r="U125" s="89">
        <v>41821</v>
      </c>
      <c r="V125" s="89">
        <v>41852</v>
      </c>
      <c r="W125" s="89">
        <v>41883</v>
      </c>
      <c r="X125" s="89">
        <v>41913</v>
      </c>
      <c r="Y125" s="89">
        <v>41944</v>
      </c>
      <c r="Z125" s="89">
        <v>41974</v>
      </c>
      <c r="AA125" s="89">
        <v>42005</v>
      </c>
      <c r="AB125" s="89">
        <v>42036</v>
      </c>
      <c r="AC125" s="89">
        <v>42064</v>
      </c>
      <c r="AD125" s="89">
        <v>42095</v>
      </c>
      <c r="AE125" s="89">
        <v>42125</v>
      </c>
      <c r="AF125" s="89">
        <v>42156</v>
      </c>
      <c r="AG125" s="89">
        <v>42186</v>
      </c>
      <c r="AH125" s="89">
        <v>42217</v>
      </c>
      <c r="AI125" s="89">
        <v>42248</v>
      </c>
      <c r="AJ125" s="89">
        <v>42278</v>
      </c>
      <c r="AK125" s="89">
        <v>42309</v>
      </c>
      <c r="AL125" s="89">
        <v>42339</v>
      </c>
      <c r="AM125" s="89">
        <v>42370</v>
      </c>
      <c r="AN125" s="89">
        <v>42401</v>
      </c>
      <c r="AO125" s="89">
        <v>42430</v>
      </c>
      <c r="AP125" s="89">
        <v>42461</v>
      </c>
      <c r="AQ125" s="89">
        <v>42491</v>
      </c>
      <c r="AR125" s="89">
        <v>42522</v>
      </c>
      <c r="AS125" s="89">
        <v>42552</v>
      </c>
      <c r="AT125" s="89">
        <v>42583</v>
      </c>
      <c r="AU125" s="89">
        <v>42614</v>
      </c>
      <c r="AV125" s="89">
        <v>42644</v>
      </c>
      <c r="AW125" s="89">
        <v>42675</v>
      </c>
      <c r="AX125" s="89">
        <v>42705</v>
      </c>
      <c r="AY125" s="89">
        <v>42736</v>
      </c>
      <c r="AZ125" s="89">
        <v>42767</v>
      </c>
      <c r="BA125" s="89">
        <v>42795</v>
      </c>
      <c r="BB125" s="89">
        <v>42826</v>
      </c>
      <c r="BC125" s="89">
        <v>42856</v>
      </c>
      <c r="BD125" s="89">
        <v>42887</v>
      </c>
      <c r="BE125" s="89">
        <v>42917</v>
      </c>
      <c r="BF125" s="89">
        <v>42948</v>
      </c>
      <c r="BG125" s="89">
        <v>42979</v>
      </c>
      <c r="BH125" s="89">
        <v>43009</v>
      </c>
      <c r="BI125" s="89">
        <v>43040</v>
      </c>
      <c r="BJ125" s="89">
        <v>43070</v>
      </c>
      <c r="BK125" s="89">
        <v>43101</v>
      </c>
      <c r="BL125" s="89">
        <v>43132</v>
      </c>
      <c r="BM125" s="89">
        <v>43160</v>
      </c>
      <c r="BN125" s="89">
        <v>43191</v>
      </c>
      <c r="BO125" s="89">
        <v>43221</v>
      </c>
      <c r="BP125" s="89">
        <v>43252</v>
      </c>
      <c r="BQ125" s="89">
        <v>43282</v>
      </c>
      <c r="BR125" s="89">
        <v>43313</v>
      </c>
      <c r="BS125" s="89">
        <v>43344</v>
      </c>
      <c r="BT125" s="89">
        <v>43374</v>
      </c>
      <c r="BU125" s="89">
        <v>43405</v>
      </c>
      <c r="BV125" s="89">
        <v>43435</v>
      </c>
      <c r="BW125" s="89">
        <v>43466</v>
      </c>
      <c r="BX125" s="89">
        <v>43497</v>
      </c>
      <c r="BY125" s="89">
        <v>43525</v>
      </c>
      <c r="BZ125" s="89">
        <v>43556</v>
      </c>
      <c r="CA125" s="89">
        <v>43586</v>
      </c>
      <c r="CB125" s="89">
        <v>43617</v>
      </c>
      <c r="CC125" s="89">
        <v>43647</v>
      </c>
      <c r="CD125" s="89">
        <v>43678</v>
      </c>
      <c r="CE125" s="89">
        <v>43709</v>
      </c>
      <c r="CF125" s="89">
        <v>43739</v>
      </c>
      <c r="CG125" s="89">
        <v>43770</v>
      </c>
      <c r="CH125" s="89">
        <v>43800</v>
      </c>
      <c r="CI125" s="89">
        <v>43831</v>
      </c>
      <c r="CJ125" s="89">
        <v>43862</v>
      </c>
      <c r="CK125" s="89">
        <v>43891</v>
      </c>
      <c r="CL125" s="89">
        <v>43922</v>
      </c>
      <c r="CM125" s="89">
        <v>43952</v>
      </c>
      <c r="CN125" s="89">
        <v>43983</v>
      </c>
      <c r="CO125" s="89">
        <v>44013</v>
      </c>
      <c r="CP125" s="89">
        <v>44044</v>
      </c>
      <c r="CQ125" s="89">
        <v>44075</v>
      </c>
      <c r="CR125" s="89">
        <v>44105</v>
      </c>
      <c r="CS125" s="89">
        <v>44136</v>
      </c>
      <c r="CT125" s="89">
        <v>44166</v>
      </c>
    </row>
    <row r="126" spans="1:98" ht="14" x14ac:dyDescent="0.3">
      <c r="A126" s="90">
        <f>A117+1</f>
        <v>14</v>
      </c>
      <c r="B126" s="91"/>
      <c r="C126" s="92" t="s">
        <v>246</v>
      </c>
      <c r="D126" s="114"/>
      <c r="E126" s="109"/>
      <c r="F126" s="109"/>
      <c r="G126" s="94"/>
      <c r="H126" s="96"/>
      <c r="I126" s="96"/>
      <c r="J126" s="5"/>
      <c r="K126" s="5"/>
      <c r="L126" s="105"/>
      <c r="M126" s="94"/>
      <c r="N126" s="111"/>
      <c r="O126" s="100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101"/>
      <c r="CD126" s="101"/>
      <c r="CE126" s="101"/>
      <c r="CF126" s="101"/>
      <c r="CG126" s="101"/>
      <c r="CH126" s="101"/>
      <c r="CI126" s="101"/>
      <c r="CJ126" s="101"/>
      <c r="CK126" s="101"/>
      <c r="CL126" s="101"/>
      <c r="CM126" s="101"/>
      <c r="CN126" s="101"/>
      <c r="CO126" s="101"/>
      <c r="CP126" s="101"/>
      <c r="CQ126" s="101"/>
      <c r="CR126" s="101"/>
      <c r="CS126" s="101"/>
      <c r="CT126" s="101"/>
    </row>
    <row r="127" spans="1:98" ht="14" x14ac:dyDescent="0.3">
      <c r="A127" s="90">
        <f t="shared" ref="A127:A132" si="12">A126</f>
        <v>14</v>
      </c>
      <c r="B127" s="102"/>
      <c r="C127" s="103" t="s">
        <v>247</v>
      </c>
      <c r="D127" s="110"/>
      <c r="E127" s="3"/>
      <c r="F127" s="3"/>
      <c r="G127" s="3"/>
      <c r="H127" s="104"/>
      <c r="I127" s="104"/>
      <c r="J127" s="5"/>
      <c r="K127" s="5"/>
      <c r="L127" s="105"/>
      <c r="M127" s="3"/>
      <c r="N127" s="106"/>
      <c r="O127" s="106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</row>
    <row r="128" spans="1:98" ht="14" x14ac:dyDescent="0.3">
      <c r="A128" s="90">
        <f t="shared" si="12"/>
        <v>14</v>
      </c>
      <c r="B128" s="102"/>
      <c r="C128" s="103" t="s">
        <v>248</v>
      </c>
      <c r="D128" s="110"/>
      <c r="E128" s="3"/>
      <c r="F128" s="3"/>
      <c r="G128" s="3"/>
      <c r="H128" s="104"/>
      <c r="I128" s="104"/>
      <c r="J128" s="5"/>
      <c r="K128" s="5"/>
      <c r="L128" s="105"/>
      <c r="M128" s="3"/>
      <c r="N128" s="106"/>
      <c r="O128" s="106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</row>
    <row r="129" spans="1:98" ht="14" x14ac:dyDescent="0.3">
      <c r="A129" s="90">
        <f t="shared" si="12"/>
        <v>14</v>
      </c>
      <c r="B129" s="102"/>
      <c r="C129" s="103" t="s">
        <v>249</v>
      </c>
      <c r="D129" s="110"/>
      <c r="E129" s="3"/>
      <c r="F129" s="3"/>
      <c r="G129" s="3"/>
      <c r="H129" s="104"/>
      <c r="I129" s="104"/>
      <c r="J129" s="5"/>
      <c r="K129" s="5"/>
      <c r="L129" s="105"/>
      <c r="M129" s="3"/>
      <c r="N129" s="106"/>
      <c r="O129" s="106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</row>
    <row r="130" spans="1:98" ht="14" x14ac:dyDescent="0.3">
      <c r="A130" s="90">
        <f t="shared" si="12"/>
        <v>14</v>
      </c>
      <c r="B130" s="102"/>
      <c r="C130" s="103" t="s">
        <v>250</v>
      </c>
      <c r="D130" s="110"/>
      <c r="E130" s="3"/>
      <c r="F130" s="3"/>
      <c r="G130" s="3"/>
      <c r="H130" s="104"/>
      <c r="I130" s="104"/>
      <c r="J130" s="5"/>
      <c r="K130" s="5"/>
      <c r="L130" s="105"/>
      <c r="M130" s="3"/>
      <c r="N130" s="106"/>
      <c r="O130" s="106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</row>
    <row r="131" spans="1:98" ht="14" x14ac:dyDescent="0.3">
      <c r="A131" s="90">
        <f t="shared" si="12"/>
        <v>14</v>
      </c>
      <c r="B131" s="102"/>
      <c r="C131" s="103" t="s">
        <v>251</v>
      </c>
      <c r="D131" s="93">
        <v>0.15</v>
      </c>
      <c r="E131" s="37" t="s">
        <v>252</v>
      </c>
      <c r="F131" s="3"/>
      <c r="G131" s="107"/>
    </row>
    <row r="132" spans="1:98" ht="14" x14ac:dyDescent="0.3">
      <c r="A132" s="90">
        <f t="shared" si="12"/>
        <v>14</v>
      </c>
      <c r="B132" s="102"/>
      <c r="C132" s="3"/>
      <c r="D132" s="93">
        <f>SUM(D126:D131)</f>
        <v>0.15</v>
      </c>
      <c r="E132" s="37" t="s">
        <v>253</v>
      </c>
      <c r="F132" s="107"/>
    </row>
    <row r="133" spans="1:98" x14ac:dyDescent="0.25">
      <c r="A133" s="108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8"/>
      <c r="AF133" s="108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CB327-7865-409E-98A0-125ECD38574C}">
  <dimension ref="B1:J60"/>
  <sheetViews>
    <sheetView workbookViewId="0">
      <selection activeCell="C12" sqref="C12"/>
    </sheetView>
  </sheetViews>
  <sheetFormatPr defaultColWidth="9.08984375" defaultRowHeight="12.5" x14ac:dyDescent="0.25"/>
  <cols>
    <col min="1" max="2" width="4.08984375" style="2" customWidth="1"/>
    <col min="3" max="3" width="117.36328125" style="2" customWidth="1"/>
    <col min="4" max="4" width="2" style="2" customWidth="1"/>
    <col min="5" max="5" width="27.6328125" style="2" customWidth="1"/>
    <col min="6" max="6" width="21.54296875" style="2" customWidth="1"/>
    <col min="7" max="7" width="16" style="2" customWidth="1"/>
    <col min="8" max="8" width="10.08984375" style="2" customWidth="1"/>
    <col min="9" max="9" width="12.36328125" style="2" customWidth="1"/>
    <col min="10" max="10" width="17.453125" style="2" customWidth="1"/>
    <col min="11" max="11" width="10.36328125" style="2" bestFit="1" customWidth="1"/>
    <col min="12" max="12" width="10.453125" style="2" bestFit="1" customWidth="1"/>
    <col min="13" max="13" width="10.36328125" style="2" bestFit="1" customWidth="1"/>
    <col min="14" max="14" width="10.54296875" style="2" bestFit="1" customWidth="1"/>
    <col min="15" max="15" width="9.90625" style="2" bestFit="1" customWidth="1"/>
    <col min="16" max="16" width="9.453125" style="2" bestFit="1" customWidth="1"/>
    <col min="17" max="17" width="10.453125" style="2" bestFit="1" customWidth="1"/>
    <col min="18" max="18" width="10.36328125" style="2" bestFit="1" customWidth="1"/>
    <col min="19" max="19" width="10" style="2" bestFit="1" customWidth="1"/>
    <col min="20" max="20" width="10.453125" style="2" bestFit="1" customWidth="1"/>
    <col min="21" max="21" width="10.36328125" style="2" bestFit="1" customWidth="1"/>
    <col min="22" max="22" width="9.453125" style="2" bestFit="1" customWidth="1"/>
    <col min="23" max="23" width="9.90625" style="2" bestFit="1" customWidth="1"/>
    <col min="24" max="24" width="10" style="2" bestFit="1" customWidth="1"/>
    <col min="25" max="25" width="9.90625" style="2" bestFit="1" customWidth="1"/>
    <col min="26" max="26" width="10.36328125" style="2" bestFit="1" customWidth="1"/>
    <col min="27" max="27" width="9.453125" style="2" bestFit="1" customWidth="1"/>
    <col min="28" max="28" width="9.36328125" style="2" bestFit="1" customWidth="1"/>
    <col min="29" max="29" width="10" style="2" bestFit="1" customWidth="1"/>
    <col min="30" max="30" width="9.90625" style="2" bestFit="1" customWidth="1"/>
    <col min="31" max="31" width="9.6328125" style="2" bestFit="1" customWidth="1"/>
    <col min="32" max="32" width="10" style="2" bestFit="1" customWidth="1"/>
    <col min="33" max="34" width="9.90625" style="2" bestFit="1" customWidth="1"/>
    <col min="35" max="35" width="10.36328125" style="2" bestFit="1" customWidth="1"/>
    <col min="36" max="36" width="10.453125" style="2" bestFit="1" customWidth="1"/>
    <col min="37" max="37" width="10.36328125" style="2" bestFit="1" customWidth="1"/>
    <col min="38" max="38" width="10.54296875" style="2" bestFit="1" customWidth="1"/>
    <col min="39" max="39" width="9.90625" style="2" bestFit="1" customWidth="1"/>
    <col min="40" max="40" width="9.453125" style="2" bestFit="1" customWidth="1"/>
    <col min="41" max="41" width="10.453125" style="2" bestFit="1" customWidth="1"/>
    <col min="42" max="42" width="10.36328125" style="2" bestFit="1" customWidth="1"/>
    <col min="43" max="43" width="10" style="2" bestFit="1" customWidth="1"/>
    <col min="44" max="44" width="10.453125" style="2" bestFit="1" customWidth="1"/>
    <col min="45" max="45" width="10.36328125" style="2" bestFit="1" customWidth="1"/>
    <col min="46" max="46" width="9.90625" style="2" bestFit="1" customWidth="1"/>
    <col min="47" max="47" width="10.36328125" style="2" bestFit="1" customWidth="1"/>
    <col min="48" max="48" width="10.453125" style="2" bestFit="1" customWidth="1"/>
    <col min="49" max="49" width="10.36328125" style="2" bestFit="1" customWidth="1"/>
    <col min="50" max="50" width="10.54296875" style="2" bestFit="1" customWidth="1"/>
    <col min="51" max="51" width="9.90625" style="2" bestFit="1" customWidth="1"/>
    <col min="52" max="52" width="9.453125" style="2" bestFit="1" customWidth="1"/>
    <col min="53" max="53" width="10.453125" style="2" bestFit="1" customWidth="1"/>
    <col min="54" max="54" width="10.36328125" style="2" bestFit="1" customWidth="1"/>
    <col min="55" max="55" width="10" style="2" bestFit="1" customWidth="1"/>
    <col min="56" max="56" width="10.453125" style="2" bestFit="1" customWidth="1"/>
    <col min="57" max="57" width="10.36328125" style="2" bestFit="1" customWidth="1"/>
    <col min="58" max="58" width="9.90625" style="2" bestFit="1" customWidth="1"/>
    <col min="59" max="59" width="10.36328125" style="2" bestFit="1" customWidth="1"/>
    <col min="60" max="60" width="10.453125" style="2" bestFit="1" customWidth="1"/>
    <col min="61" max="61" width="10.36328125" style="2" bestFit="1" customWidth="1"/>
    <col min="62" max="62" width="10.54296875" style="2" bestFit="1" customWidth="1"/>
    <col min="63" max="63" width="9.90625" style="2" bestFit="1" customWidth="1"/>
    <col min="64" max="64" width="9.453125" style="2" bestFit="1" customWidth="1"/>
    <col min="65" max="65" width="10.453125" style="2" bestFit="1" customWidth="1"/>
    <col min="66" max="66" width="10.36328125" style="2" bestFit="1" customWidth="1"/>
    <col min="67" max="67" width="10" style="2" bestFit="1" customWidth="1"/>
    <col min="68" max="68" width="10.453125" style="2" bestFit="1" customWidth="1"/>
    <col min="69" max="69" width="10.36328125" style="2" bestFit="1" customWidth="1"/>
    <col min="70" max="70" width="9.6328125" style="2" bestFit="1" customWidth="1"/>
    <col min="71" max="71" width="10" style="2" bestFit="1" customWidth="1"/>
    <col min="72" max="72" width="10.36328125" style="2" bestFit="1" customWidth="1"/>
    <col min="73" max="73" width="10" style="2" bestFit="1" customWidth="1"/>
    <col min="74" max="74" width="10.453125" style="2" bestFit="1" customWidth="1"/>
    <col min="75" max="75" width="9.6328125" style="2" bestFit="1" customWidth="1"/>
    <col min="76" max="76" width="9.36328125" style="2" bestFit="1" customWidth="1"/>
    <col min="77" max="77" width="10.36328125" style="2" bestFit="1" customWidth="1"/>
    <col min="78" max="78" width="10" style="2" bestFit="1" customWidth="1"/>
    <col min="79" max="79" width="9.90625" style="2" bestFit="1" customWidth="1"/>
    <col min="80" max="80" width="10.36328125" style="2" bestFit="1" customWidth="1"/>
    <col min="81" max="81" width="10" style="2" bestFit="1" customWidth="1"/>
    <col min="82" max="82" width="9.90625" style="2" bestFit="1" customWidth="1"/>
    <col min="83" max="83" width="10.36328125" style="2" bestFit="1" customWidth="1"/>
    <col min="84" max="84" width="10.453125" style="2" bestFit="1" customWidth="1"/>
    <col min="85" max="85" width="10.36328125" style="2" bestFit="1" customWidth="1"/>
    <col min="86" max="86" width="10.54296875" style="2" bestFit="1" customWidth="1"/>
    <col min="87" max="87" width="9.90625" style="2" bestFit="1" customWidth="1"/>
    <col min="88" max="88" width="9.453125" style="2" bestFit="1" customWidth="1"/>
    <col min="89" max="89" width="10.453125" style="2" bestFit="1" customWidth="1"/>
    <col min="90" max="90" width="10.36328125" style="2" bestFit="1" customWidth="1"/>
    <col min="91" max="91" width="10" style="2" bestFit="1" customWidth="1"/>
    <col min="92" max="92" width="10.453125" style="2" bestFit="1" customWidth="1"/>
    <col min="93" max="93" width="10.36328125" style="2" bestFit="1" customWidth="1"/>
    <col min="94" max="94" width="9.6328125" style="2" bestFit="1" customWidth="1"/>
    <col min="95" max="95" width="10" style="2" bestFit="1" customWidth="1"/>
    <col min="96" max="16384" width="9.08984375" style="2"/>
  </cols>
  <sheetData>
    <row r="1" spans="2:10" ht="14" x14ac:dyDescent="0.3">
      <c r="B1" s="26" t="str">
        <f>'[1]5.1.1 Cover Sheet'!A18&amp;'[1]5.1.1 Cover Sheet'!B18</f>
        <v xml:space="preserve">ENQUIRY NO. </v>
      </c>
      <c r="C1" s="74"/>
      <c r="D1" s="1"/>
      <c r="E1" s="115"/>
      <c r="J1" s="75"/>
    </row>
    <row r="2" spans="2:10" ht="14" x14ac:dyDescent="0.3">
      <c r="B2" s="26" t="str">
        <f>'[1]5.1.1 Cover Sheet'!A24&amp;'[1]5.1.1 Cover Sheet'!B24</f>
        <v xml:space="preserve">TENDERER’S NAME:  </v>
      </c>
      <c r="E2" s="116"/>
      <c r="J2" s="75"/>
    </row>
    <row r="3" spans="2:10" ht="14" x14ac:dyDescent="0.3">
      <c r="B3" s="32" t="s">
        <v>257</v>
      </c>
      <c r="E3" s="117"/>
      <c r="J3" s="75"/>
    </row>
    <row r="4" spans="2:10" ht="13" x14ac:dyDescent="0.3">
      <c r="B4" s="36"/>
    </row>
    <row r="5" spans="2:10" ht="14" x14ac:dyDescent="0.3">
      <c r="B5" s="116" t="s">
        <v>258</v>
      </c>
    </row>
    <row r="6" spans="2:10" ht="14" x14ac:dyDescent="0.3">
      <c r="B6" s="118">
        <v>1</v>
      </c>
      <c r="C6" s="77" t="s">
        <v>259</v>
      </c>
    </row>
    <row r="7" spans="2:10" ht="14" x14ac:dyDescent="0.3">
      <c r="B7" s="118"/>
      <c r="C7" s="77" t="s">
        <v>260</v>
      </c>
    </row>
    <row r="8" spans="2:10" ht="14" x14ac:dyDescent="0.3">
      <c r="B8" s="118">
        <v>2</v>
      </c>
      <c r="C8" s="77" t="s">
        <v>261</v>
      </c>
    </row>
    <row r="9" spans="2:10" ht="14" x14ac:dyDescent="0.3">
      <c r="B9" s="118">
        <v>3</v>
      </c>
      <c r="C9" s="116" t="s">
        <v>262</v>
      </c>
    </row>
    <row r="10" spans="2:10" ht="13" x14ac:dyDescent="0.3">
      <c r="B10" s="36"/>
    </row>
    <row r="11" spans="2:10" ht="14" x14ac:dyDescent="0.3">
      <c r="B11" s="116" t="s">
        <v>263</v>
      </c>
      <c r="C11" s="31"/>
      <c r="D11" s="31"/>
    </row>
    <row r="12" spans="2:10" ht="14" x14ac:dyDescent="0.3">
      <c r="B12" s="31" t="s">
        <v>264</v>
      </c>
      <c r="C12" s="29" t="s">
        <v>265</v>
      </c>
      <c r="D12" s="31"/>
    </row>
    <row r="13" spans="2:10" ht="14" x14ac:dyDescent="0.3">
      <c r="B13" s="31" t="s">
        <v>266</v>
      </c>
      <c r="C13" s="29" t="s">
        <v>267</v>
      </c>
      <c r="D13" s="31"/>
    </row>
    <row r="14" spans="2:10" ht="14" x14ac:dyDescent="0.3">
      <c r="B14" s="31"/>
      <c r="C14" s="29" t="s">
        <v>268</v>
      </c>
      <c r="D14" s="31"/>
    </row>
    <row r="15" spans="2:10" ht="14" x14ac:dyDescent="0.3">
      <c r="B15" s="29" t="s">
        <v>269</v>
      </c>
      <c r="C15" s="29" t="s">
        <v>262</v>
      </c>
      <c r="D15" s="31"/>
    </row>
    <row r="16" spans="2:10" ht="14" x14ac:dyDescent="0.3">
      <c r="B16" s="29"/>
      <c r="C16" s="29"/>
      <c r="D16" s="31"/>
    </row>
    <row r="17" spans="2:4" ht="14" x14ac:dyDescent="0.3">
      <c r="B17" s="116" t="s">
        <v>270</v>
      </c>
      <c r="C17" s="31"/>
      <c r="D17" s="31"/>
    </row>
    <row r="18" spans="2:4" ht="14" x14ac:dyDescent="0.3">
      <c r="B18" s="31" t="s">
        <v>271</v>
      </c>
      <c r="C18" s="29" t="s">
        <v>272</v>
      </c>
      <c r="D18" s="31"/>
    </row>
    <row r="19" spans="2:4" ht="14" x14ac:dyDescent="0.3">
      <c r="B19" s="31"/>
      <c r="C19" s="29" t="s">
        <v>273</v>
      </c>
      <c r="D19" s="31"/>
    </row>
    <row r="20" spans="2:4" ht="14" x14ac:dyDescent="0.3">
      <c r="B20" s="31" t="s">
        <v>274</v>
      </c>
      <c r="C20" s="31" t="s">
        <v>275</v>
      </c>
      <c r="D20" s="31"/>
    </row>
    <row r="21" spans="2:4" ht="14" x14ac:dyDescent="0.3">
      <c r="B21" s="31"/>
      <c r="C21" s="31" t="s">
        <v>276</v>
      </c>
      <c r="D21" s="31"/>
    </row>
    <row r="22" spans="2:4" ht="14" x14ac:dyDescent="0.3">
      <c r="B22" s="31"/>
      <c r="C22" s="31" t="s">
        <v>277</v>
      </c>
      <c r="D22" s="31"/>
    </row>
    <row r="23" spans="2:4" ht="14" x14ac:dyDescent="0.3">
      <c r="B23" s="31"/>
      <c r="C23" s="29" t="s">
        <v>278</v>
      </c>
      <c r="D23" s="31"/>
    </row>
    <row r="24" spans="2:4" ht="14" x14ac:dyDescent="0.3">
      <c r="B24" s="31"/>
      <c r="C24" s="31" t="s">
        <v>279</v>
      </c>
      <c r="D24" s="31"/>
    </row>
    <row r="25" spans="2:4" ht="14" x14ac:dyDescent="0.3">
      <c r="B25" s="31" t="s">
        <v>280</v>
      </c>
      <c r="C25" s="31" t="s">
        <v>281</v>
      </c>
      <c r="D25" s="31"/>
    </row>
    <row r="26" spans="2:4" ht="14" x14ac:dyDescent="0.3">
      <c r="B26" s="31"/>
      <c r="C26" s="31" t="s">
        <v>282</v>
      </c>
      <c r="D26" s="31"/>
    </row>
    <row r="27" spans="2:4" ht="14" x14ac:dyDescent="0.3">
      <c r="B27" s="31"/>
      <c r="C27" s="29" t="s">
        <v>283</v>
      </c>
      <c r="D27" s="31"/>
    </row>
    <row r="28" spans="2:4" ht="14" x14ac:dyDescent="0.3">
      <c r="B28" s="31" t="s">
        <v>284</v>
      </c>
      <c r="C28" s="31" t="s">
        <v>285</v>
      </c>
      <c r="D28" s="31"/>
    </row>
    <row r="29" spans="2:4" ht="14" x14ac:dyDescent="0.3">
      <c r="B29" s="31"/>
      <c r="C29" s="30" t="s">
        <v>286</v>
      </c>
      <c r="D29" s="31"/>
    </row>
    <row r="30" spans="2:4" ht="14" x14ac:dyDescent="0.3">
      <c r="B30" s="31"/>
      <c r="C30" s="31" t="s">
        <v>287</v>
      </c>
      <c r="D30" s="31"/>
    </row>
    <row r="31" spans="2:4" ht="14" x14ac:dyDescent="0.3">
      <c r="B31" s="31"/>
      <c r="C31" s="29" t="s">
        <v>288</v>
      </c>
      <c r="D31" s="31"/>
    </row>
    <row r="32" spans="2:4" ht="14" x14ac:dyDescent="0.3">
      <c r="B32" s="31"/>
      <c r="C32" s="29" t="s">
        <v>289</v>
      </c>
      <c r="D32" s="31"/>
    </row>
    <row r="33" spans="2:4" ht="14" x14ac:dyDescent="0.3">
      <c r="B33" s="31"/>
      <c r="C33" s="31" t="s">
        <v>290</v>
      </c>
      <c r="D33" s="31"/>
    </row>
    <row r="34" spans="2:4" ht="14" x14ac:dyDescent="0.3">
      <c r="B34" s="31" t="s">
        <v>291</v>
      </c>
      <c r="C34" s="29" t="s">
        <v>292</v>
      </c>
      <c r="D34" s="31"/>
    </row>
    <row r="35" spans="2:4" ht="14" x14ac:dyDescent="0.3">
      <c r="B35" s="31"/>
      <c r="C35" s="30" t="s">
        <v>293</v>
      </c>
      <c r="D35" s="31"/>
    </row>
    <row r="36" spans="2:4" ht="14" x14ac:dyDescent="0.3">
      <c r="B36" s="31"/>
      <c r="C36" s="30" t="s">
        <v>294</v>
      </c>
      <c r="D36" s="31"/>
    </row>
    <row r="37" spans="2:4" ht="14" x14ac:dyDescent="0.3">
      <c r="B37" s="31"/>
      <c r="C37" s="30" t="s">
        <v>295</v>
      </c>
      <c r="D37" s="31"/>
    </row>
    <row r="38" spans="2:4" ht="14" x14ac:dyDescent="0.3">
      <c r="B38" s="31"/>
      <c r="C38" s="30" t="s">
        <v>296</v>
      </c>
      <c r="D38" s="31"/>
    </row>
    <row r="39" spans="2:4" ht="14" x14ac:dyDescent="0.3">
      <c r="B39" s="31"/>
      <c r="C39" s="30" t="s">
        <v>297</v>
      </c>
      <c r="D39" s="31"/>
    </row>
    <row r="40" spans="2:4" ht="14" x14ac:dyDescent="0.3">
      <c r="B40" s="31"/>
      <c r="C40" s="29" t="s">
        <v>298</v>
      </c>
      <c r="D40" s="31"/>
    </row>
    <row r="41" spans="2:4" ht="14" x14ac:dyDescent="0.3">
      <c r="B41" s="31" t="s">
        <v>299</v>
      </c>
      <c r="C41" s="31" t="s">
        <v>300</v>
      </c>
      <c r="D41" s="31"/>
    </row>
    <row r="42" spans="2:4" ht="14" x14ac:dyDescent="0.3">
      <c r="B42" s="31"/>
      <c r="C42" s="31" t="s">
        <v>301</v>
      </c>
      <c r="D42" s="31"/>
    </row>
    <row r="43" spans="2:4" ht="14" x14ac:dyDescent="0.3">
      <c r="B43" s="31"/>
      <c r="C43" s="31" t="s">
        <v>302</v>
      </c>
      <c r="D43" s="31"/>
    </row>
    <row r="44" spans="2:4" ht="14" x14ac:dyDescent="0.3">
      <c r="B44" s="31"/>
      <c r="C44" s="31" t="s">
        <v>303</v>
      </c>
      <c r="D44" s="31"/>
    </row>
    <row r="45" spans="2:4" ht="14" x14ac:dyDescent="0.3">
      <c r="B45" s="31"/>
      <c r="C45" s="31" t="s">
        <v>304</v>
      </c>
      <c r="D45" s="31"/>
    </row>
    <row r="46" spans="2:4" ht="14" x14ac:dyDescent="0.3">
      <c r="B46" s="31"/>
      <c r="C46" s="31" t="s">
        <v>305</v>
      </c>
      <c r="D46" s="31"/>
    </row>
    <row r="47" spans="2:4" ht="14" x14ac:dyDescent="0.3">
      <c r="B47" s="31" t="s">
        <v>306</v>
      </c>
      <c r="C47" s="29" t="s">
        <v>307</v>
      </c>
      <c r="D47" s="31"/>
    </row>
    <row r="48" spans="2:4" ht="14" x14ac:dyDescent="0.3">
      <c r="B48" s="31"/>
      <c r="C48" s="29" t="s">
        <v>308</v>
      </c>
      <c r="D48" s="31"/>
    </row>
    <row r="49" spans="2:10" ht="14" x14ac:dyDescent="0.3">
      <c r="B49" s="31"/>
      <c r="C49" s="30" t="s">
        <v>309</v>
      </c>
      <c r="D49" s="31"/>
    </row>
    <row r="50" spans="2:10" ht="14" x14ac:dyDescent="0.3">
      <c r="B50" s="31"/>
      <c r="C50" s="29" t="s">
        <v>310</v>
      </c>
      <c r="D50" s="31"/>
    </row>
    <row r="51" spans="2:10" ht="14" x14ac:dyDescent="0.3">
      <c r="B51" s="31"/>
      <c r="C51" s="30" t="s">
        <v>311</v>
      </c>
      <c r="D51" s="31"/>
    </row>
    <row r="52" spans="2:10" ht="14" x14ac:dyDescent="0.3">
      <c r="B52" s="31"/>
      <c r="C52" s="30" t="s">
        <v>312</v>
      </c>
      <c r="D52" s="31"/>
    </row>
    <row r="53" spans="2:10" ht="14" x14ac:dyDescent="0.3">
      <c r="B53" s="31"/>
      <c r="C53" s="30" t="s">
        <v>313</v>
      </c>
      <c r="D53" s="31"/>
    </row>
    <row r="54" spans="2:10" ht="14" x14ac:dyDescent="0.3">
      <c r="B54" s="31" t="s">
        <v>314</v>
      </c>
      <c r="C54" s="29" t="s">
        <v>315</v>
      </c>
      <c r="D54" s="31"/>
      <c r="E54" s="31"/>
    </row>
    <row r="55" spans="2:10" ht="14" x14ac:dyDescent="0.3">
      <c r="B55" s="116"/>
      <c r="C55" s="29" t="s">
        <v>316</v>
      </c>
      <c r="D55" s="31"/>
      <c r="E55" s="31"/>
    </row>
    <row r="56" spans="2:10" ht="14" x14ac:dyDescent="0.3">
      <c r="B56" s="116"/>
      <c r="C56" s="30" t="s">
        <v>317</v>
      </c>
      <c r="D56" s="31"/>
      <c r="E56" s="31"/>
      <c r="F56" s="31"/>
      <c r="G56" s="31"/>
      <c r="H56" s="31"/>
      <c r="I56" s="31"/>
      <c r="J56" s="31"/>
    </row>
    <row r="57" spans="2:10" ht="14" x14ac:dyDescent="0.3">
      <c r="B57" s="116"/>
      <c r="C57" s="31" t="s">
        <v>318</v>
      </c>
      <c r="D57" s="31"/>
      <c r="E57" s="31"/>
      <c r="F57" s="31"/>
      <c r="G57" s="31"/>
      <c r="H57" s="31"/>
      <c r="I57" s="31"/>
      <c r="J57" s="31"/>
    </row>
    <row r="58" spans="2:10" ht="14" x14ac:dyDescent="0.3">
      <c r="B58" s="31" t="s">
        <v>319</v>
      </c>
      <c r="C58" s="30" t="s">
        <v>320</v>
      </c>
      <c r="D58" s="31"/>
      <c r="E58" s="31"/>
      <c r="F58" s="31"/>
      <c r="G58" s="31"/>
      <c r="H58" s="31"/>
      <c r="I58" s="31"/>
      <c r="J58" s="31"/>
    </row>
    <row r="59" spans="2:10" ht="14" x14ac:dyDescent="0.3">
      <c r="B59" s="29" t="s">
        <v>321</v>
      </c>
      <c r="C59" s="29" t="s">
        <v>322</v>
      </c>
    </row>
    <row r="60" spans="2:10" ht="14" x14ac:dyDescent="0.3">
      <c r="B60" s="29"/>
      <c r="C60" s="30" t="s">
        <v>323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2CB70-172E-4B3D-9173-AE7D80CA703F}">
  <dimension ref="B1:B2"/>
  <sheetViews>
    <sheetView topLeftCell="A10" workbookViewId="0">
      <selection activeCell="P19" sqref="P19"/>
    </sheetView>
  </sheetViews>
  <sheetFormatPr defaultRowHeight="14.5" x14ac:dyDescent="0.35"/>
  <cols>
    <col min="1" max="1" width="4.6328125" customWidth="1"/>
  </cols>
  <sheetData>
    <row r="1" spans="2:2" x14ac:dyDescent="0.35">
      <c r="B1" s="119" t="s">
        <v>324</v>
      </c>
    </row>
    <row r="2" spans="2:2" x14ac:dyDescent="0.35">
      <c r="B2" s="36" t="s">
        <v>325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Activity Schedule</vt:lpstr>
      <vt:lpstr>Multiple Currencies</vt:lpstr>
      <vt:lpstr>CPA formulae</vt:lpstr>
      <vt:lpstr>CPA NOTES</vt:lpstr>
      <vt:lpstr> Extract CPA guideline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Nongcebo Zondi</dc:creator>
  <cp:lastModifiedBy>Yolisa Mbeya</cp:lastModifiedBy>
  <dcterms:created xsi:type="dcterms:W3CDTF">2023-06-13T07:49:32Z</dcterms:created>
  <dcterms:modified xsi:type="dcterms:W3CDTF">2023-08-10T20:51:57Z</dcterms:modified>
</cp:coreProperties>
</file>