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C:\Users\71855408\AppData\Local\Microsoft\Windows\INetCache\Content.Outlook\3Y491I6I\"/>
    </mc:Choice>
  </mc:AlternateContent>
  <xr:revisionPtr revIDLastSave="0" documentId="8_{20EEB1A9-06D1-44FC-9E9E-580A87FA2DCB}" xr6:coauthVersionLast="41" xr6:coauthVersionMax="41" xr10:uidLastSave="{00000000-0000-0000-0000-000000000000}"/>
  <bookViews>
    <workbookView xWindow="-120" yWindow="-120" windowWidth="20730" windowHeight="11160" tabRatio="599" firstSheet="1" activeTab="1" xr2:uid="{00000000-000D-0000-FFFF-FFFF00000000}"/>
  </bookViews>
  <sheets>
    <sheet name="Sheet1" sheetId="78" state="hidden" r:id="rId1"/>
    <sheet name="INVITATION TO TENDER " sheetId="71" r:id="rId2"/>
    <sheet name="Cover (2)" sheetId="56" state="hidden" r:id="rId3"/>
    <sheet name="Sheet2" sheetId="79" state="hidden" r:id="rId4"/>
    <sheet name="Sheet3" sheetId="80" state="hidden" r:id="rId5"/>
    <sheet name="Part C2.2-Prelims" sheetId="13" state="hidden" r:id="rId6"/>
    <sheet name="PartC2.2-Sections2-6" sheetId="14" state="hidden" r:id="rId7"/>
    <sheet name="PROFORMA-Contents" sheetId="20" state="hidden" r:id="rId8"/>
    <sheet name="AccessCert(EP1)" sheetId="21" state="hidden" r:id="rId9"/>
    <sheet name="AccessCert-Sect(EP2)" sheetId="22" state="hidden" r:id="rId10"/>
    <sheet name="PM Instruction(EP3)" sheetId="23" state="hidden" r:id="rId11"/>
    <sheet name="PM'sInstr-Quotes(EP4)" sheetId="24" state="hidden" r:id="rId12"/>
    <sheet name="PM EarlyWarn(EP5)" sheetId="25" state="hidden" r:id="rId13"/>
    <sheet name="PM CompEvNot(EP6)" sheetId="26" state="hidden" r:id="rId14"/>
    <sheet name="PM Reply-CompEvNot-Contr(EP7)" sheetId="27" state="hidden" r:id="rId15"/>
    <sheet name="PM ReplyQuote-CompEv(EP8)" sheetId="28" state="hidden" r:id="rId16"/>
    <sheet name="RiskRegister(EP9)" sheetId="29" state="hidden" r:id="rId17"/>
    <sheet name="DefsCorrect-Others(EP10)" sheetId="30" state="hidden" r:id="rId18"/>
    <sheet name="PM-Duties(EP11)" sheetId="31" state="hidden" r:id="rId19"/>
    <sheet name="PM-Duties Cancel(EP12)" sheetId="32" state="hidden" r:id="rId20"/>
    <sheet name="ComplCert(EP13)" sheetId="33" state="hidden" r:id="rId21"/>
    <sheet name="SectComplCert(EP14)" sheetId="34" state="hidden" r:id="rId22"/>
    <sheet name="TakeOverCert(EP15)" sheetId="35" state="hidden" r:id="rId23"/>
    <sheet name="SectTakeOvCert(EP16)" sheetId="36" state="hidden" r:id="rId24"/>
    <sheet name="TerminationCert(EP17)" sheetId="37" state="hidden" r:id="rId25"/>
    <sheet name="PaymentCert(EP18)" sheetId="38" state="hidden" r:id="rId26"/>
    <sheet name="PmntValuation(EP18.1)" sheetId="39" state="hidden" r:id="rId27"/>
    <sheet name="MaterialsOnSite(EP18.2)" sheetId="40" state="hidden" r:id="rId28"/>
    <sheet name="CPAP(EP18.3)" sheetId="41" state="hidden" r:id="rId29"/>
    <sheet name="Superv-DefectNotif(ES1)" sheetId="42" state="hidden" r:id="rId30"/>
    <sheet name="DefectsCert(ES2)" sheetId="43" state="hidden" r:id="rId31"/>
    <sheet name="Superv-Duties(ES3)" sheetId="44" state="hidden" r:id="rId32"/>
    <sheet name="Superv-DutiesCancel(ES4)" sheetId="45" state="hidden" r:id="rId33"/>
    <sheet name="Contr-EarlyWarn(EC1)" sheetId="46" state="hidden" r:id="rId34"/>
    <sheet name="Contr-DefectsNotif(EC2)" sheetId="47" state="hidden" r:id="rId35"/>
    <sheet name="Contr-CompEvNot(EC3)" sheetId="48" state="hidden" r:id="rId36"/>
    <sheet name="Timelines" sheetId="49" state="hidden" r:id="rId37"/>
  </sheets>
  <externalReferences>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s>
  <definedNames>
    <definedName name="_Toc38183053" localSheetId="2">'Cover (2)'!#REF!</definedName>
    <definedName name="_Toc38183053" localSheetId="7">'PROFORMA-Contents'!#REF!</definedName>
    <definedName name="_TOT1" localSheetId="1">[1]ENTRY!$A$13</definedName>
    <definedName name="_TOT1">[2]ENTRY!$A$13</definedName>
    <definedName name="CashFlow" localSheetId="1">#REF!</definedName>
    <definedName name="CashFlow">#REF!</definedName>
    <definedName name="CIDB" localSheetId="1">#REF!</definedName>
    <definedName name="CIDB">#REF!</definedName>
    <definedName name="CIDB2" localSheetId="1">#REF!</definedName>
    <definedName name="CIDB2">#REF!</definedName>
    <definedName name="CIQWBGuid" hidden="1">"63fad0ce-a348-4582-b677-4127d91d3d0b"</definedName>
    <definedName name="CIQWBInfo" hidden="1">"{ ""CIQVersion"":""9.45.614.5792"" }"</definedName>
    <definedName name="Contract_Period" localSheetId="1">#REF!</definedName>
    <definedName name="Contract_Period">#REF!</definedName>
    <definedName name="equity" localSheetId="1">[1]ENTRY!$A$13</definedName>
    <definedName name="equity">[2]ENTRY!$A$13</definedName>
    <definedName name="gh" localSheetId="1">[3]ENTRY!$A$13</definedName>
    <definedName name="gh">[4]ENTRY!$A$13</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"06/16/2021 08:30:55"</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m" localSheetId="1">#REF!</definedName>
    <definedName name="m">#REF!</definedName>
    <definedName name="mk" localSheetId="1">#REF!</definedName>
    <definedName name="mk">#REF!</definedName>
    <definedName name="mkl" localSheetId="1">#REF!</definedName>
    <definedName name="mkl">#REF!</definedName>
    <definedName name="mm" localSheetId="1">#REF!</definedName>
    <definedName name="mm">#REF!</definedName>
    <definedName name="mmm" localSheetId="1">#REF!</definedName>
    <definedName name="mmm">#REF!</definedName>
    <definedName name="OLE_LINK1" localSheetId="2">'Cover (2)'!#REF!</definedName>
    <definedName name="OLE_LINK1" localSheetId="7">'PROFORMA-Contents'!#REF!</definedName>
    <definedName name="PAGE5" localSheetId="1">#REF!</definedName>
    <definedName name="PAGE5">#REF!</definedName>
    <definedName name="_xlnm.Print_Area" localSheetId="35">'Contr-CompEvNot(EC3)'!$A$1:$U$53</definedName>
    <definedName name="_xlnm.Print_Area" localSheetId="2">'Cover (2)'!$B$1:$R$46</definedName>
    <definedName name="_xlnm.Print_Area" localSheetId="1">'INVITATION TO TENDER '!$A$1:$F$137</definedName>
    <definedName name="_xlnm.Print_Area" localSheetId="5">'Part C2.2-Prelims'!$A$1:$K$418</definedName>
    <definedName name="_xlnm.Print_Area" localSheetId="6">'PartC2.2-Sections2-6'!$A$1:$L$141</definedName>
    <definedName name="_xlnm.Print_Area" localSheetId="13">'PM CompEvNot(EP6)'!$A$1:$U$60</definedName>
    <definedName name="_xlnm.Print_Area" localSheetId="14">'PM Reply-CompEvNot-Contr(EP7)'!$A$1:$U$56</definedName>
    <definedName name="_xlnm.Print_Area" localSheetId="15">'PM ReplyQuote-CompEv(EP8)'!$A$1:$U$54</definedName>
    <definedName name="_xlnm.Print_Area" localSheetId="11">'PM''sInstr-Quotes(EP4)'!$A$1:$U$51</definedName>
    <definedName name="_xlnm.Print_Area" localSheetId="7">'PROFORMA-Contents'!$B$1:$R$46</definedName>
    <definedName name="_xlnm.Print_Titles" localSheetId="5">'Part C2.2-Prelims'!$1:$1</definedName>
    <definedName name="RAN" localSheetId="1">#REF!</definedName>
    <definedName name="RAN">#REF!</definedName>
    <definedName name="Retention_Period" localSheetId="1">#REF!</definedName>
    <definedName name="Retention_Period">#REF!</definedName>
    <definedName name="RP" localSheetId="1">#REF!</definedName>
    <definedName name="RP">#REF!</definedName>
    <definedName name="SBD6.2">[1]ENTRY!$A$13</definedName>
    <definedName name="SBD6.22">#REF!</definedName>
    <definedName name="SBD6.2F">#REF!</definedName>
    <definedName name="T">[5]ENTRY!$A$13</definedName>
    <definedName name="TOT" localSheetId="1">[6]ENTRY!$A$13</definedName>
    <definedName name="TOT">[7]ENTRY!$A$13</definedName>
    <definedName name="TOTT" localSheetId="1">[8]ENTRY!$A$13</definedName>
    <definedName name="TOTT">[9]ENTRY!$A$13</definedName>
    <definedName name="ttt" localSheetId="1">#REF!</definedName>
    <definedName name="ttt">#REF!</definedName>
    <definedName name="ww" localSheetId="1">#REF!</definedName>
    <definedName name="ww">#REF!</definedName>
    <definedName name="www" localSheetId="1">#REF!</definedName>
    <definedName name="www">#REF!</definedName>
    <definedName name="x" localSheetId="1">#REF!</definedName>
    <definedName name="x">#REF!</definedName>
    <definedName name="xx" localSheetId="1">#REF!</definedName>
    <definedName name="xx">#REF!</definedName>
    <definedName name="xxx" localSheetId="1">[8]ENTRY!$A$13</definedName>
    <definedName name="xxx">[9]ENTRY!$A$13</definedName>
    <definedName name="Z_9C2D16B4_8627_49C0_BBCB_1928E3E28FBD_.wvu.PrintArea" localSheetId="35" hidden="1">'Contr-CompEvNot(EC3)'!$A$1:$U$53</definedName>
    <definedName name="Z_9C2D16B4_8627_49C0_BBCB_1928E3E28FBD_.wvu.PrintArea" localSheetId="2" hidden="1">'Cover (2)'!$B$1:$R$46</definedName>
    <definedName name="Z_9C2D16B4_8627_49C0_BBCB_1928E3E28FBD_.wvu.PrintArea" localSheetId="5" hidden="1">'Part C2.2-Prelims'!$A$2:$K$418</definedName>
    <definedName name="Z_9C2D16B4_8627_49C0_BBCB_1928E3E28FBD_.wvu.PrintArea" localSheetId="6" hidden="1">'PartC2.2-Sections2-6'!$B$1:$L$141</definedName>
    <definedName name="Z_9C2D16B4_8627_49C0_BBCB_1928E3E28FBD_.wvu.PrintArea" localSheetId="13" hidden="1">'PM CompEvNot(EP6)'!$A$1:$U$60</definedName>
    <definedName name="Z_9C2D16B4_8627_49C0_BBCB_1928E3E28FBD_.wvu.PrintArea" localSheetId="14" hidden="1">'PM Reply-CompEvNot-Contr(EP7)'!$A$1:$U$56</definedName>
    <definedName name="Z_9C2D16B4_8627_49C0_BBCB_1928E3E28FBD_.wvu.PrintArea" localSheetId="15" hidden="1">'PM ReplyQuote-CompEv(EP8)'!$A$1:$U$54</definedName>
    <definedName name="Z_9C2D16B4_8627_49C0_BBCB_1928E3E28FBD_.wvu.PrintArea" localSheetId="11" hidden="1">'PM''sInstr-Quotes(EP4)'!$A$1:$U$51</definedName>
    <definedName name="Z_9C2D16B4_8627_49C0_BBCB_1928E3E28FBD_.wvu.PrintArea" localSheetId="7" hidden="1">'PROFORMA-Contents'!$B$1:$R$46</definedName>
    <definedName name="Z_9C2D16B4_8627_49C0_BBCB_1928E3E28FBD_.wvu.Rows" localSheetId="7" hidden="1">'PROFORMA-Contents'!$6:$8</definedName>
    <definedName name="ZNT30" localSheetId="1">[5]ENTRY!$A$13</definedName>
    <definedName name="ZNT30">[10]ENTRY!$A$13</definedName>
  </definedNames>
  <calcPr calcId="191029"/>
  <customWorkbookViews>
    <customWorkbookView name="Mkhize,Tintswalo (GPDID) - Personal View" guid="{9C2D16B4-8627-49C0-BBCB-1928E3E28FBD}" mergeInterval="0" personalView="1" maximized="1" windowWidth="1362" windowHeight="542" tabRatio="599" activeSheetId="8"/>
  </customWorkbookView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J18" i="41" l="1"/>
  <c r="M18" i="41" s="1"/>
  <c r="H19" i="41"/>
  <c r="J19" i="41" s="1"/>
  <c r="M19" i="41" s="1"/>
  <c r="H20" i="41"/>
  <c r="J20" i="41"/>
  <c r="M20" i="41" s="1"/>
  <c r="H21" i="41"/>
  <c r="J21" i="41"/>
  <c r="M21" i="41" s="1"/>
  <c r="H22" i="41"/>
  <c r="J22" i="41"/>
  <c r="M22" i="41" s="1"/>
  <c r="H23" i="41"/>
  <c r="J23" i="41"/>
  <c r="M23" i="41" s="1"/>
  <c r="H24" i="41"/>
  <c r="J24" i="41"/>
  <c r="M24" i="41" s="1"/>
  <c r="H25" i="41"/>
  <c r="J25" i="41"/>
  <c r="H26" i="41"/>
  <c r="J26" i="41"/>
  <c r="M26" i="41" s="1"/>
  <c r="H27" i="41"/>
  <c r="J27" i="41"/>
  <c r="M27" i="41" s="1"/>
  <c r="H28" i="41"/>
  <c r="J28" i="41"/>
  <c r="M28" i="41" s="1"/>
  <c r="H29" i="41"/>
  <c r="J29" i="41"/>
  <c r="M29" i="41" s="1"/>
  <c r="H30" i="41"/>
  <c r="J30" i="41"/>
  <c r="M30" i="41" s="1"/>
  <c r="H31" i="41"/>
  <c r="J31" i="41"/>
  <c r="M31" i="41" s="1"/>
  <c r="H32" i="41"/>
  <c r="J32" i="41"/>
  <c r="M32" i="41" s="1"/>
  <c r="H33" i="41"/>
  <c r="J33" i="41"/>
  <c r="M33" i="41" s="1"/>
  <c r="H34" i="41"/>
  <c r="J34" i="41"/>
  <c r="M34" i="41" s="1"/>
  <c r="H35" i="41"/>
  <c r="J35" i="41"/>
  <c r="H36" i="41"/>
  <c r="J36" i="41"/>
  <c r="M36" i="41" s="1"/>
  <c r="H37" i="41"/>
  <c r="J37" i="41"/>
  <c r="M37" i="41" s="1"/>
  <c r="H38" i="41"/>
  <c r="J38" i="41"/>
  <c r="M38" i="41" s="1"/>
  <c r="H39" i="41"/>
  <c r="J39" i="41"/>
  <c r="M39" i="41" s="1"/>
  <c r="H40" i="41"/>
  <c r="J40" i="41"/>
  <c r="M40" i="41" s="1"/>
  <c r="H41" i="41"/>
  <c r="J41" i="41"/>
  <c r="M41" i="41" s="1"/>
  <c r="H42" i="41"/>
  <c r="J42" i="41"/>
  <c r="M42" i="41" s="1"/>
  <c r="H43" i="41"/>
  <c r="J43" i="41"/>
  <c r="M43" i="41" s="1"/>
  <c r="H44" i="41"/>
  <c r="J44" i="41"/>
  <c r="M44" i="41" s="1"/>
  <c r="H45" i="41"/>
  <c r="J45" i="41"/>
  <c r="M45" i="41" s="1"/>
  <c r="H46" i="41"/>
  <c r="J46" i="41"/>
  <c r="M46" i="41" s="1"/>
  <c r="H47" i="41"/>
  <c r="J47" i="41"/>
  <c r="M47" i="41" s="1"/>
  <c r="H48" i="41"/>
  <c r="J48" i="41"/>
  <c r="M48" i="41" s="1"/>
  <c r="H49" i="41"/>
  <c r="J49" i="41"/>
  <c r="M49" i="41" s="1"/>
  <c r="H50" i="41"/>
  <c r="J50" i="41"/>
  <c r="M50" i="41" s="1"/>
  <c r="H51" i="41"/>
  <c r="J51" i="41"/>
  <c r="M51" i="41" s="1"/>
  <c r="H52" i="41"/>
  <c r="J52" i="41"/>
  <c r="M52" i="41" s="1"/>
  <c r="H53" i="41"/>
  <c r="J53" i="41"/>
  <c r="M53" i="41" s="1"/>
  <c r="H54" i="41"/>
  <c r="J54" i="41"/>
  <c r="M54" i="41" s="1"/>
  <c r="H55" i="41"/>
  <c r="J55" i="41"/>
  <c r="M55" i="41" s="1"/>
  <c r="H56" i="41"/>
  <c r="J56" i="41"/>
  <c r="M56" i="41" s="1"/>
  <c r="F58" i="41"/>
  <c r="G58" i="41"/>
  <c r="G62" i="41" s="1"/>
  <c r="I58" i="41"/>
  <c r="I62" i="41" s="1"/>
  <c r="H60" i="41"/>
  <c r="J60" i="41" s="1"/>
  <c r="F62" i="41"/>
  <c r="M62" i="41"/>
  <c r="H14" i="40"/>
  <c r="H15" i="40"/>
  <c r="H16" i="40"/>
  <c r="H17" i="40"/>
  <c r="I17" i="40" s="1"/>
  <c r="H19" i="40"/>
  <c r="I19" i="40" s="1"/>
  <c r="G46" i="39"/>
  <c r="I46" i="39"/>
  <c r="K46" i="39"/>
  <c r="M46" i="39"/>
  <c r="O46" i="39"/>
  <c r="P46" i="39"/>
  <c r="R46" i="39"/>
  <c r="S46" i="39"/>
  <c r="U46" i="39"/>
  <c r="W46" i="39"/>
  <c r="Y46" i="39"/>
  <c r="AA46" i="39"/>
  <c r="AC46" i="39"/>
  <c r="Q35" i="38"/>
  <c r="S35" i="38" s="1"/>
  <c r="M37" i="38"/>
  <c r="M74" i="38" s="1"/>
  <c r="O39" i="38"/>
  <c r="O74" i="38" s="1"/>
  <c r="S41" i="38"/>
  <c r="L16" i="14"/>
  <c r="P16" i="14"/>
  <c r="L18" i="14"/>
  <c r="P18" i="14"/>
  <c r="L19" i="14"/>
  <c r="L20" i="14"/>
  <c r="P20" i="14"/>
  <c r="L21" i="14"/>
  <c r="L22" i="14"/>
  <c r="L23" i="14"/>
  <c r="L24" i="14"/>
  <c r="L25" i="14"/>
  <c r="L26" i="14"/>
  <c r="L27" i="14"/>
  <c r="L28" i="14"/>
  <c r="L29" i="14"/>
  <c r="L30" i="14"/>
  <c r="L31" i="14"/>
  <c r="L32" i="14"/>
  <c r="L33" i="14"/>
  <c r="N75" i="14"/>
  <c r="N76" i="14" s="1"/>
  <c r="K88" i="13"/>
  <c r="K364" i="13" s="1"/>
  <c r="K414" i="13" s="1"/>
  <c r="O114" i="71"/>
  <c r="O115" i="71" s="1"/>
  <c r="O116" i="71" s="1"/>
  <c r="P22" i="14" l="1"/>
  <c r="H30" i="40"/>
  <c r="L59" i="14"/>
  <c r="L92" i="14" s="1"/>
  <c r="L95" i="14" s="1"/>
  <c r="L97" i="14" s="1"/>
  <c r="L137" i="14" s="1"/>
  <c r="H58" i="41"/>
  <c r="H62" i="41" s="1"/>
  <c r="I16" i="40"/>
  <c r="I30" i="40" s="1"/>
  <c r="M76" i="38"/>
  <c r="M86" i="38" s="1"/>
  <c r="K50" i="38"/>
  <c r="M58" i="41"/>
  <c r="S43" i="38"/>
  <c r="S52" i="38"/>
  <c r="O76" i="38"/>
  <c r="O86" i="38" s="1"/>
  <c r="J58" i="41"/>
  <c r="J62" i="41" s="1"/>
  <c r="S55" i="38" l="1"/>
  <c r="S60" i="38" s="1"/>
  <c r="S65" i="38" s="1"/>
  <c r="S74" i="38" s="1"/>
  <c r="S76" i="38" s="1"/>
  <c r="S86" i="38" s="1"/>
  <c r="S88" i="3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Harold Olukune</author>
  </authors>
  <commentList>
    <comment ref="O71" authorId="0" shapeId="0" xr:uid="{00000000-0006-0000-0200-000002000000}">
      <text>
        <r>
          <rPr>
            <b/>
            <sz val="9"/>
            <color indexed="81"/>
            <rFont val="Tahoma"/>
            <family val="2"/>
          </rPr>
          <t>Harold Olukune:</t>
        </r>
        <r>
          <rPr>
            <sz val="9"/>
            <color indexed="81"/>
            <rFont val="Tahoma"/>
            <family val="2"/>
          </rPr>
          <t xml:space="preserve">
02/07/21 - Please send me the corrected minutes to show alignment including the BSC having met to confirm the corrections.</t>
        </r>
      </text>
    </comment>
    <comment ref="O86" authorId="0" shapeId="0" xr:uid="{00000000-0006-0000-0200-000008000000}">
      <text>
        <r>
          <rPr>
            <b/>
            <sz val="9"/>
            <color indexed="81"/>
            <rFont val="Tahoma"/>
            <family val="2"/>
          </rPr>
          <t>Harold Olukune:</t>
        </r>
        <r>
          <rPr>
            <sz val="9"/>
            <color indexed="81"/>
            <rFont val="Tahoma"/>
            <family val="2"/>
          </rPr>
          <t xml:space="preserve">
02/07/21 - Noted, We will review the regulations and revert back if need be.</t>
        </r>
      </text>
    </comment>
    <comment ref="O90" authorId="0" shapeId="0" xr:uid="{00000000-0006-0000-0200-000009000000}">
      <text>
        <r>
          <rPr>
            <b/>
            <sz val="9"/>
            <color indexed="81"/>
            <rFont val="Tahoma"/>
            <family val="2"/>
          </rPr>
          <t>Harold Olukune:</t>
        </r>
        <r>
          <rPr>
            <sz val="9"/>
            <color indexed="81"/>
            <rFont val="Tahoma"/>
            <family val="2"/>
          </rPr>
          <t xml:space="preserve">
02/07/21 - Noted thank you.</t>
        </r>
      </text>
    </comment>
    <comment ref="N93" authorId="0" shapeId="0" xr:uid="{00000000-0006-0000-0200-00000B000000}">
      <text>
        <r>
          <rPr>
            <b/>
            <sz val="9"/>
            <color indexed="81"/>
            <rFont val="Tahoma"/>
            <family val="2"/>
          </rPr>
          <t>Harold Olukune:</t>
        </r>
        <r>
          <rPr>
            <sz val="9"/>
            <color indexed="81"/>
            <rFont val="Tahoma"/>
            <family val="2"/>
          </rPr>
          <t xml:space="preserve">
02/07/21 - Noted thank you.</t>
        </r>
      </text>
    </comment>
    <comment ref="N96" authorId="0" shapeId="0" xr:uid="{00000000-0006-0000-0200-00000D000000}">
      <text>
        <r>
          <rPr>
            <b/>
            <sz val="9"/>
            <color indexed="81"/>
            <rFont val="Tahoma"/>
            <family val="2"/>
          </rPr>
          <t>Harold Olukune:</t>
        </r>
        <r>
          <rPr>
            <sz val="9"/>
            <color indexed="81"/>
            <rFont val="Tahoma"/>
            <family val="2"/>
          </rPr>
          <t xml:space="preserve">
02/07/21 - Please send me the corrected minutes to show alignment including the BSC having met to confirm the corrections.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Nolubabalo, Tsolo (GPDID)</author>
  </authors>
  <commentList>
    <comment ref="C14" authorId="0" shapeId="0" xr:uid="{00000000-0006-0000-0600-000001000000}">
      <text>
        <r>
          <rPr>
            <b/>
            <sz val="9"/>
            <color indexed="81"/>
            <rFont val="Tahoma"/>
            <family val="2"/>
          </rPr>
          <t>Nolubabalo, Tsolo (GPDID):</t>
        </r>
        <r>
          <rPr>
            <sz val="9"/>
            <color indexed="81"/>
            <rFont val="Tahoma"/>
            <family val="2"/>
          </rPr>
          <t xml:space="preserve">
use the latest edition of the NEC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Nolubabalo, Tsolo (GPDID)</author>
  </authors>
  <commentList>
    <comment ref="G8" authorId="0" shapeId="0" xr:uid="{00000000-0006-0000-0700-000001000000}">
      <text>
        <r>
          <rPr>
            <b/>
            <sz val="9"/>
            <color indexed="81"/>
            <rFont val="Tahoma"/>
            <family val="2"/>
          </rPr>
          <t>Nolubabalo, Tsolo (GPDID):</t>
        </r>
        <r>
          <rPr>
            <sz val="9"/>
            <color indexed="81"/>
            <rFont val="Tahoma"/>
            <family val="2"/>
          </rPr>
          <t xml:space="preserve">
this is an example of what is required for this BOQ, in order to establish the required training per area, the PSP to consult with DID EPWP consultant and IPM
</t>
        </r>
      </text>
    </comment>
  </commentList>
</comments>
</file>

<file path=xl/sharedStrings.xml><?xml version="1.0" encoding="utf-8"?>
<sst xmlns="http://schemas.openxmlformats.org/spreadsheetml/2006/main" count="2336" uniqueCount="790">
  <si>
    <t>Section 6</t>
  </si>
  <si>
    <t>Expanded Public Works Programme</t>
  </si>
  <si>
    <t>Section</t>
  </si>
  <si>
    <t xml:space="preserve">X7  DELAY DAMAGES (D7) </t>
  </si>
  <si>
    <t>Clause 18.0</t>
  </si>
  <si>
    <t xml:space="preserve">X12  PARTNERING (D8) </t>
  </si>
  <si>
    <t>Employer</t>
  </si>
  <si>
    <t>c)</t>
  </si>
  <si>
    <t>i)</t>
  </si>
  <si>
    <t>ii)</t>
  </si>
  <si>
    <t>iii)</t>
  </si>
  <si>
    <t>iv)</t>
  </si>
  <si>
    <t>R</t>
  </si>
  <si>
    <t>CONTENTS</t>
  </si>
  <si>
    <t>TILING</t>
  </si>
  <si>
    <t>Date:</t>
  </si>
  <si>
    <t>...........................................................................................................................................................</t>
  </si>
  <si>
    <t>MASONRY</t>
  </si>
  <si>
    <t>Clause number</t>
  </si>
  <si>
    <t>Where the initial contract period is extended, the monthly charge shall be calculated on the basis as set out in (v) but taking into account the revised period for completing the works</t>
  </si>
  <si>
    <t>The amount or the items of the Preliminaries are adjusted to take account of the theoretical financial effect which changes in time or value (or both) have on this section. Such  adjustments are based on adjustments in the following categories as recorded in the Bill of Quantities:</t>
  </si>
  <si>
    <t>x)</t>
  </si>
  <si>
    <t>ix)</t>
  </si>
  <si>
    <t>Where no provision is made in the Bill of Quantities to indicate which of the three categories in (vii) apply or where no selection is made, the adjustments shall be based on the following breakdown:</t>
  </si>
  <si>
    <t>The adjustment of the Preliminaries shall apply notwithstanding the actual employment of resources in the execution of the works.  The contract value used for the adjustment of the Preliminaries shall exclude any contingency sum, the amount for the Preliminaries and any amount in respect of contract price adjustment provided for in the contract.  Adjustments in respect of any staged or sectional completion shall be prorated to the value of each section.</t>
  </si>
  <si>
    <t>10 percent is Fixed;</t>
  </si>
  <si>
    <t>15 percent is Value Related</t>
  </si>
  <si>
    <t>75 percent is Time Related</t>
  </si>
  <si>
    <t>The amount of the Preliminaries to be included in each monthly payment certificate shall be assessed as an amount prorated to the value of the work duly executed in the same ratio as the preliminaries bears to the total of prices excluding any contingency sum, the amount for the Preliminaries and any amount in respect of contract price adjustment provided for in the contract</t>
  </si>
  <si>
    <t>Labour intensive methods</t>
  </si>
  <si>
    <t>No</t>
  </si>
  <si>
    <t>FINAL SUMMARY</t>
  </si>
  <si>
    <t>Description</t>
  </si>
  <si>
    <t>PRELIMINARIES</t>
  </si>
  <si>
    <t>SECTION 1</t>
  </si>
  <si>
    <t xml:space="preserve">SECTION 1 </t>
  </si>
  <si>
    <t xml:space="preserve">PRELIMINARIES </t>
  </si>
  <si>
    <t xml:space="preserve">NOTES </t>
  </si>
  <si>
    <t>The Tenderer is deemed to have taken cognizance of the abovementioned documents for the full intent and meaning of each clause. These clauses are referred to by clause number and heading only</t>
  </si>
  <si>
    <t>Where standard clauses or options are not applicable to this contract such modifications, corrections or supplements as are necessary, are given under each relevant clause</t>
  </si>
  <si>
    <r>
      <t xml:space="preserve">Where any items are not used for this specific contract such items are nevertheless listed but marked </t>
    </r>
    <r>
      <rPr>
        <b/>
        <sz val="10"/>
        <rFont val="Arial"/>
        <family val="2"/>
      </rPr>
      <t xml:space="preserve">not applicable </t>
    </r>
    <r>
      <rPr>
        <sz val="10"/>
        <rFont val="Arial"/>
        <family val="2"/>
      </rPr>
      <t>in the amount column</t>
    </r>
  </si>
  <si>
    <t>v)</t>
  </si>
  <si>
    <t>an amount which is not varied, namely Fixed</t>
  </si>
  <si>
    <t xml:space="preserve">an amount which is varied in proportion to the contract value, namely Value Related; and </t>
  </si>
  <si>
    <t>EXPANDED PUBLIC WORKS PROGRAMME</t>
  </si>
  <si>
    <t>Refer to Part C3: Scope of Work</t>
  </si>
  <si>
    <t>FOR</t>
  </si>
  <si>
    <t>....................................................................................................</t>
  </si>
  <si>
    <t>2107</t>
  </si>
  <si>
    <t>•</t>
  </si>
  <si>
    <t>Page</t>
  </si>
  <si>
    <t>Date</t>
  </si>
  <si>
    <t xml:space="preserve"> </t>
  </si>
  <si>
    <t>a)</t>
  </si>
  <si>
    <t>b)</t>
  </si>
  <si>
    <t>IRONMONGERY</t>
  </si>
  <si>
    <t>................................</t>
  </si>
  <si>
    <t>Clause 16.0</t>
  </si>
  <si>
    <t xml:space="preserve">X6  BONUS FOR EARLY COMPLETION (D6) </t>
  </si>
  <si>
    <t>Clause 17.0</t>
  </si>
  <si>
    <t>The contractor must provide and keep a copy of the NEC3 Engineering and Construction Contract - Option B: Priced contract with bill of quantities applicable to this contract and a copy of the Procurement Document on the site, to which the Project Manager and Supervisor have access at all times</t>
  </si>
  <si>
    <t>ELECTRICAL WORK</t>
  </si>
  <si>
    <t>EXTERNAL WORK (PROVISIONAL)</t>
  </si>
  <si>
    <t>an amount which is varied in proportion to the construction period as compared to the initial construction period excluding revisions to the construction period for which the contractor is not entitled to adjustment in terms of the contract, namely Time Related</t>
  </si>
  <si>
    <t>vi)</t>
  </si>
  <si>
    <t>SECTION A:  CORE CLAUSES</t>
  </si>
  <si>
    <t xml:space="preserve">GENERAL (A1) </t>
  </si>
  <si>
    <t>Clause 1.0</t>
  </si>
  <si>
    <t>Clause 11.2(4) is amended by replacing it with the following:</t>
  </si>
  <si>
    <t>Carried to Collection</t>
  </si>
  <si>
    <t>Section 1</t>
  </si>
  <si>
    <t>Preliminaries</t>
  </si>
  <si>
    <t>Contract</t>
  </si>
  <si>
    <t>Part C2: Pricing Data</t>
  </si>
  <si>
    <t>Fixed:....................... Value Related:....................... Time Related:.......................</t>
  </si>
  <si>
    <r>
      <t xml:space="preserve">THE </t>
    </r>
    <r>
      <rPr>
        <b/>
        <i/>
        <sz val="10"/>
        <rFont val="Arial"/>
        <family val="2"/>
      </rPr>
      <t>CONTRACTOR'S</t>
    </r>
    <r>
      <rPr>
        <b/>
        <sz val="10"/>
        <rFont val="Arial"/>
        <family val="2"/>
      </rPr>
      <t xml:space="preserve"> MAIN RESPONSIBILITIES (A2) </t>
    </r>
  </si>
  <si>
    <t>Clause 2.0</t>
  </si>
  <si>
    <t xml:space="preserve">TIME (A3) </t>
  </si>
  <si>
    <t>Clause 3.0</t>
  </si>
  <si>
    <t xml:space="preserve">TESTING AND DEFECTS (A4) </t>
  </si>
  <si>
    <t>Clause 4.0</t>
  </si>
  <si>
    <t xml:space="preserve">PAYMENT (A5) </t>
  </si>
  <si>
    <t>Clause 5.0</t>
  </si>
  <si>
    <t>Clause 50.0 is amended by the addition of the following clause:</t>
  </si>
  <si>
    <t>Materials and goods stored off site are not included in the amount authorised for payment</t>
  </si>
  <si>
    <t xml:space="preserve">COMPENSATION EVENTS (A6) </t>
  </si>
  <si>
    <t>Clause 6.0</t>
  </si>
  <si>
    <t xml:space="preserve">TITLE (A7) </t>
  </si>
  <si>
    <t>Clause 7.0</t>
  </si>
  <si>
    <t xml:space="preserve">RISKS AND INSURANCE (A8) </t>
  </si>
  <si>
    <t>Clause 8.0</t>
  </si>
  <si>
    <t xml:space="preserve">TERMINATION (A9) </t>
  </si>
  <si>
    <t>Clause 9.0</t>
  </si>
  <si>
    <t>SECTION B:  MAIN OPTION CLAUSES</t>
  </si>
  <si>
    <t>Clause 10.0</t>
  </si>
  <si>
    <t>SECTION  C:  DISPUTE RESOLUTION</t>
  </si>
  <si>
    <t xml:space="preserve">OPTION W1 (C1) </t>
  </si>
  <si>
    <t>Clause 11.0</t>
  </si>
  <si>
    <t>SECTION  D:  SECONDARY OPTION CLAUSES</t>
  </si>
  <si>
    <t xml:space="preserve">X1  PRICE ADJUSTMENT FOR INFLATION (D1) </t>
  </si>
  <si>
    <t>Items not priced in these preliminaries are deemed to be included elsewhere in this bill of quantities</t>
  </si>
  <si>
    <t>Item</t>
  </si>
  <si>
    <t>GLAZING</t>
  </si>
  <si>
    <t>............................................................</t>
  </si>
  <si>
    <t xml:space="preserve">X13  PERFORMANCE BOND (D9) </t>
  </si>
  <si>
    <t>Clause 20.0</t>
  </si>
  <si>
    <t xml:space="preserve">X14  ADVANCED PAYMENT TO THE CONTRACTOR (D10) </t>
  </si>
  <si>
    <t>Clause 21.0</t>
  </si>
  <si>
    <r>
      <t xml:space="preserve">X15  LIMITATION OF THE </t>
    </r>
    <r>
      <rPr>
        <b/>
        <i/>
        <sz val="10"/>
        <rFont val="Arial"/>
        <family val="2"/>
      </rPr>
      <t>CONTRACTOR'S</t>
    </r>
    <r>
      <rPr>
        <b/>
        <sz val="10"/>
        <rFont val="Arial"/>
        <family val="2"/>
      </rPr>
      <t xml:space="preserve"> LIABILITY FOR HIS DESIGN TO</t>
    </r>
  </si>
  <si>
    <t>REASONABLE SKILL AND CARE (D11)</t>
  </si>
  <si>
    <t>Clause 22.0</t>
  </si>
  <si>
    <t>X16  RETENTION (D12)</t>
  </si>
  <si>
    <t>Clause 23.0</t>
  </si>
  <si>
    <t>X17  LOW PERFORMANCE DAMAGES (D13)</t>
  </si>
  <si>
    <t>Clause 24.0</t>
  </si>
  <si>
    <t>X18  LIMITATION OF LIABILITY (D14)</t>
  </si>
  <si>
    <t>Clause 25.0</t>
  </si>
  <si>
    <t>X20  KEY PERFORMANCE INDICATORS (D15)</t>
  </si>
  <si>
    <t>Clause 26.0</t>
  </si>
  <si>
    <t>Z   ADDITIONAL CONDITIONS OF CONTRACT (D16)</t>
  </si>
  <si>
    <t>Clause 27.0</t>
  </si>
  <si>
    <t>SECTION  E:  CONTRACT DATA</t>
  </si>
  <si>
    <t>CONTRACT DATA (E1)</t>
  </si>
  <si>
    <t>Clause 28.0</t>
  </si>
  <si>
    <t>Tenderers are referred to Part C1.2 Contract Data for variables pertaining to this contract</t>
  </si>
  <si>
    <t>COLLECTION</t>
  </si>
  <si>
    <t>Total brought Forward from Page</t>
  </si>
  <si>
    <t>Carried to Final Summary</t>
  </si>
  <si>
    <t>Unit</t>
  </si>
  <si>
    <t>Rate</t>
  </si>
  <si>
    <t>REINFORCEMENT</t>
  </si>
  <si>
    <t>PRECAST CONCRETE</t>
  </si>
  <si>
    <t>Contractor</t>
  </si>
  <si>
    <t>Marshalltown</t>
  </si>
  <si>
    <t>The quantities in provisional bills of quantities are an indication of the works to be executed and are subject to remeasurement</t>
  </si>
  <si>
    <t>SUB-TOTAL BEFORE VAT</t>
  </si>
  <si>
    <t>ADD: Value Added Tax @ 14%</t>
  </si>
  <si>
    <t>TOTAL CARRIED TO FORM OF OFFER AND ACCEPTANCE IN PART C1.1</t>
  </si>
  <si>
    <r>
      <t>FILE</t>
    </r>
    <r>
      <rPr>
        <b/>
        <sz val="12"/>
        <rFont val="Arial"/>
        <family val="2"/>
      </rPr>
      <t xml:space="preserve"> </t>
    </r>
  </si>
  <si>
    <t>…………….……………..………</t>
  </si>
  <si>
    <t>ISSUED BY:</t>
  </si>
  <si>
    <t>Name</t>
  </si>
  <si>
    <t>WATERPROOFING</t>
  </si>
  <si>
    <t>Address</t>
  </si>
  <si>
    <t>..........................................................</t>
  </si>
  <si>
    <t>....................................................................................</t>
  </si>
  <si>
    <t>SUPPLEMENTARY PREAMBLES</t>
  </si>
  <si>
    <t>Delay damages</t>
  </si>
  <si>
    <t>Retention</t>
  </si>
  <si>
    <t>Low performance damages</t>
  </si>
  <si>
    <t>Telephone:</t>
  </si>
  <si>
    <t>Facsimile:</t>
  </si>
  <si>
    <t>Clause 12.0</t>
  </si>
  <si>
    <t xml:space="preserve">X2  CHANGES IN THE LAW (D2) </t>
  </si>
  <si>
    <t>Clause 13.0</t>
  </si>
  <si>
    <t>Clause 19.0</t>
  </si>
  <si>
    <t>PILING</t>
  </si>
  <si>
    <t xml:space="preserve">X3  MULTIPLE CURRENCIES (D3) </t>
  </si>
  <si>
    <t>Clause 14.0</t>
  </si>
  <si>
    <t xml:space="preserve">X4  PARENT COMPANY GUARANTEE (D4) </t>
  </si>
  <si>
    <t>Clause 15.0</t>
  </si>
  <si>
    <t xml:space="preserve">X5  SECTIONAL COMPLETION (D5) </t>
  </si>
  <si>
    <t>vii)</t>
  </si>
  <si>
    <t>viii)</t>
  </si>
  <si>
    <t>Quantity</t>
  </si>
  <si>
    <t>Project Manager</t>
  </si>
  <si>
    <t>The NEC3 Engineering and Construction Contract - Option B: Priced contract with bill of quantities (Third edition of June 2005 with amendments June 2006) in conjunction with the Contract Data is taken to be incorporated herein</t>
  </si>
  <si>
    <t>Private Bag X83</t>
  </si>
  <si>
    <t>METALWORK</t>
  </si>
  <si>
    <t>CARPENTRY AND JOINERY</t>
  </si>
  <si>
    <t>B</t>
  </si>
  <si>
    <t>NEC3 : OPTIONS  A TO F  CONTRACTS</t>
  </si>
  <si>
    <t>TIMELINES OF PROCEDURES</t>
  </si>
  <si>
    <t>EP1</t>
  </si>
  <si>
    <t>Access Certificate</t>
  </si>
  <si>
    <t xml:space="preserve">for use with the </t>
  </si>
  <si>
    <t>NEC3 Engineering and Construction Contract</t>
  </si>
  <si>
    <t>[10.1]</t>
  </si>
  <si>
    <t>....................................................................................................................................................</t>
  </si>
  <si>
    <t>Works</t>
  </si>
  <si>
    <t>[11.2(13)]</t>
  </si>
  <si>
    <t>Site</t>
  </si>
  <si>
    <t>[11.2(15)]</t>
  </si>
  <si>
    <t>To:</t>
  </si>
  <si>
    <t>(The Contractor)</t>
  </si>
  <si>
    <t>................................................</t>
  </si>
  <si>
    <t>Address:</t>
  </si>
  <si>
    <t>...................................................................</t>
  </si>
  <si>
    <t>Marshalltown  2107</t>
  </si>
  <si>
    <t>....................................................................</t>
  </si>
  <si>
    <t>E-mail:</t>
  </si>
  <si>
    <t>Attention:</t>
  </si>
  <si>
    <r>
      <t xml:space="preserve">In accordance with the terms of clause 33.1 of the </t>
    </r>
    <r>
      <rPr>
        <i/>
        <sz val="10"/>
        <rFont val="Arial"/>
        <family val="2"/>
      </rPr>
      <t xml:space="preserve">Conditions of Contract </t>
    </r>
    <r>
      <rPr>
        <sz val="10"/>
        <rFont val="Arial"/>
        <family val="2"/>
      </rPr>
      <t>:</t>
    </r>
  </si>
  <si>
    <t>Description of the Part of the Site</t>
  </si>
  <si>
    <t>Day</t>
  </si>
  <si>
    <t>Month</t>
  </si>
  <si>
    <t>Year</t>
  </si>
  <si>
    <r>
      <t xml:space="preserve">The </t>
    </r>
    <r>
      <rPr>
        <i/>
        <sz val="10"/>
        <rFont val="Arial"/>
        <family val="2"/>
      </rPr>
      <t>access date</t>
    </r>
    <r>
      <rPr>
        <sz val="10"/>
        <rFont val="Arial"/>
        <family val="2"/>
      </rPr>
      <t xml:space="preserve"> is:</t>
    </r>
  </si>
  <si>
    <t>20.............</t>
  </si>
  <si>
    <r>
      <t xml:space="preserve">The </t>
    </r>
    <r>
      <rPr>
        <i/>
        <sz val="10"/>
        <rFont val="Arial"/>
        <family val="2"/>
      </rPr>
      <t>starting date</t>
    </r>
    <r>
      <rPr>
        <sz val="10"/>
        <rFont val="Arial"/>
        <family val="2"/>
      </rPr>
      <t xml:space="preserve"> of the whole of the works is:</t>
    </r>
  </si>
  <si>
    <t>The Completion Date of the whole of the works is:</t>
  </si>
  <si>
    <t>Remarks</t>
  </si>
  <si>
    <r>
      <t xml:space="preserve">Signed for and on behalf of the </t>
    </r>
    <r>
      <rPr>
        <b/>
        <i/>
        <sz val="10"/>
        <rFont val="Arial"/>
        <family val="2"/>
      </rPr>
      <t>Employer :</t>
    </r>
  </si>
  <si>
    <t>Signature</t>
  </si>
  <si>
    <t>Distribution:</t>
  </si>
  <si>
    <t>Name of entity / Attention</t>
  </si>
  <si>
    <t>Telephone</t>
  </si>
  <si>
    <t>Facsimile</t>
  </si>
  <si>
    <t>E-mail</t>
  </si>
  <si>
    <t>EP2</t>
  </si>
  <si>
    <r>
      <t>Access</t>
    </r>
    <r>
      <rPr>
        <b/>
        <sz val="18"/>
        <rFont val="Arial Narrow"/>
        <family val="2"/>
      </rPr>
      <t xml:space="preserve"> </t>
    </r>
    <r>
      <rPr>
        <b/>
        <sz val="18"/>
        <rFont val="Arial"/>
        <family val="2"/>
      </rPr>
      <t>Certificate</t>
    </r>
    <r>
      <rPr>
        <b/>
        <sz val="18"/>
        <rFont val="Arial Narrow"/>
        <family val="2"/>
      </rPr>
      <t xml:space="preserve"> </t>
    </r>
    <r>
      <rPr>
        <b/>
        <sz val="18"/>
        <rFont val="Arial"/>
        <family val="2"/>
      </rPr>
      <t>for</t>
    </r>
    <r>
      <rPr>
        <b/>
        <sz val="18"/>
        <rFont val="Arial Narrow"/>
        <family val="2"/>
      </rPr>
      <t xml:space="preserve"> </t>
    </r>
    <r>
      <rPr>
        <b/>
        <sz val="18"/>
        <rFont val="Arial"/>
        <family val="2"/>
      </rPr>
      <t>a</t>
    </r>
    <r>
      <rPr>
        <b/>
        <sz val="18"/>
        <rFont val="Arial Narrow"/>
        <family val="2"/>
      </rPr>
      <t xml:space="preserve"> </t>
    </r>
    <r>
      <rPr>
        <b/>
        <i/>
        <sz val="18"/>
        <rFont val="Arial"/>
        <family val="2"/>
      </rPr>
      <t>Section</t>
    </r>
    <r>
      <rPr>
        <b/>
        <sz val="8"/>
        <rFont val="Arial Narrow"/>
        <family val="2"/>
      </rPr>
      <t xml:space="preserve"> </t>
    </r>
    <r>
      <rPr>
        <b/>
        <sz val="18"/>
        <rFont val="Arial"/>
        <family val="2"/>
      </rPr>
      <t xml:space="preserve">of the </t>
    </r>
    <r>
      <rPr>
        <b/>
        <i/>
        <sz val="18"/>
        <rFont val="Arial"/>
        <family val="2"/>
      </rPr>
      <t>Works</t>
    </r>
  </si>
  <si>
    <r>
      <t>Section</t>
    </r>
    <r>
      <rPr>
        <sz val="10"/>
        <rFont val="Arial"/>
        <family val="2"/>
      </rPr>
      <t xml:space="preserve"> of the </t>
    </r>
    <r>
      <rPr>
        <i/>
        <sz val="10"/>
        <rFont val="Arial"/>
        <family val="2"/>
      </rPr>
      <t>works</t>
    </r>
    <r>
      <rPr>
        <sz val="10"/>
        <rFont val="Arial"/>
        <family val="2"/>
      </rPr>
      <t>:</t>
    </r>
  </si>
  <si>
    <r>
      <t xml:space="preserve">The </t>
    </r>
    <r>
      <rPr>
        <i/>
        <sz val="10"/>
        <rFont val="Arial"/>
        <family val="2"/>
      </rPr>
      <t>access date</t>
    </r>
    <r>
      <rPr>
        <sz val="10"/>
        <rFont val="Arial"/>
        <family val="2"/>
      </rPr>
      <t xml:space="preserve"> of the section is:</t>
    </r>
  </si>
  <si>
    <r>
      <t xml:space="preserve">The </t>
    </r>
    <r>
      <rPr>
        <i/>
        <sz val="10"/>
        <rFont val="Arial"/>
        <family val="2"/>
      </rPr>
      <t>starting date</t>
    </r>
    <r>
      <rPr>
        <sz val="10"/>
        <rFont val="Arial"/>
        <family val="2"/>
      </rPr>
      <t xml:space="preserve"> of the section of the works is:</t>
    </r>
  </si>
  <si>
    <t>The Completion Date of the section of the works is:</t>
  </si>
  <si>
    <t>EP3</t>
  </si>
  <si>
    <r>
      <t xml:space="preserve">Project Manager's </t>
    </r>
    <r>
      <rPr>
        <b/>
        <sz val="18"/>
        <rFont val="Arial"/>
        <family val="2"/>
      </rPr>
      <t>instruction</t>
    </r>
  </si>
  <si>
    <t>.......................................................................................................................................................</t>
  </si>
  <si>
    <t>...............................................................................................................................................................................</t>
  </si>
  <si>
    <r>
      <t xml:space="preserve">In accordance with the terms of clause 14.3 of the </t>
    </r>
    <r>
      <rPr>
        <i/>
        <sz val="10"/>
        <rFont val="Arial"/>
        <family val="2"/>
      </rPr>
      <t>Conditions of Contract,</t>
    </r>
    <r>
      <rPr>
        <sz val="10"/>
        <rFont val="Arial"/>
        <family val="2"/>
      </rPr>
      <t xml:space="preserve"> the Works Information is changed as follows:</t>
    </r>
  </si>
  <si>
    <t>Delete:</t>
  </si>
  <si>
    <t>Add:</t>
  </si>
  <si>
    <t>Amend:</t>
  </si>
  <si>
    <t>Tick</t>
  </si>
  <si>
    <t>This change is a compensation event under clause 60.1(1)</t>
  </si>
  <si>
    <t>This is / is not</t>
  </si>
  <si>
    <t>A change made in order to accept a Defect</t>
  </si>
  <si>
    <r>
      <t xml:space="preserve">A change to the Works Information requested by the </t>
    </r>
    <r>
      <rPr>
        <i/>
        <sz val="10"/>
        <rFont val="Arial"/>
        <family val="2"/>
      </rPr>
      <t>Contractor</t>
    </r>
    <r>
      <rPr>
        <sz val="10"/>
        <rFont val="Arial"/>
        <family val="2"/>
      </rPr>
      <t xml:space="preserve"> for his design made:</t>
    </r>
  </si>
  <si>
    <t>at his request or</t>
  </si>
  <si>
    <r>
      <t xml:space="preserve">to comply with other Works Information provided by the </t>
    </r>
    <r>
      <rPr>
        <i/>
        <sz val="10"/>
        <rFont val="Arial"/>
        <family val="2"/>
      </rPr>
      <t>Employer</t>
    </r>
  </si>
  <si>
    <t>I hereby instruct you to submit quotations for this compensation event</t>
  </si>
  <si>
    <t>I hereby instruct you to submit alternative quotations for this compensation event</t>
  </si>
  <si>
    <t>I hereby notify you that you did not give an early warning of this event which an experienced contractor could have given</t>
  </si>
  <si>
    <t>I hereby state assumptions about the event because the effects of the compensation event are too uncertain to be forecast reasonably</t>
  </si>
  <si>
    <t>You are not required to submit quotations for this event because:</t>
  </si>
  <si>
    <r>
      <t xml:space="preserve">the event arises from a fault of the </t>
    </r>
    <r>
      <rPr>
        <i/>
        <sz val="10"/>
        <rFont val="Arial"/>
        <family val="2"/>
      </rPr>
      <t>Contractor</t>
    </r>
  </si>
  <si>
    <t>quotations have already been submitted</t>
  </si>
  <si>
    <t>Project Manager:</t>
  </si>
  <si>
    <t>EP4</t>
  </si>
  <si>
    <t>for a proposed instruction or a proposed changed</t>
  </si>
  <si>
    <t>decision</t>
  </si>
  <si>
    <t>........................................................................................................................................................................</t>
  </si>
  <si>
    <t>..........................................................................................................................................................................................</t>
  </si>
  <si>
    <t>Number:</t>
  </si>
  <si>
    <t>.................................................................................</t>
  </si>
  <si>
    <t>............................................</t>
  </si>
  <si>
    <r>
      <t xml:space="preserve">In accordance with the terms of clause 61.2 of the </t>
    </r>
    <r>
      <rPr>
        <i/>
        <sz val="10"/>
        <rFont val="Arial"/>
        <family val="2"/>
      </rPr>
      <t>Conditions of Contract</t>
    </r>
    <r>
      <rPr>
        <sz val="10"/>
        <rFont val="Arial"/>
        <family val="2"/>
      </rPr>
      <t xml:space="preserve">, the </t>
    </r>
    <r>
      <rPr>
        <i/>
        <sz val="10"/>
        <rFont val="Arial"/>
        <family val="2"/>
      </rPr>
      <t>Project Manager</t>
    </r>
    <r>
      <rPr>
        <sz val="10"/>
        <rFont val="Arial"/>
        <family val="2"/>
      </rPr>
      <t xml:space="preserve"> hereby instructs the </t>
    </r>
    <r>
      <rPr>
        <i/>
        <sz val="10"/>
        <rFont val="Arial"/>
        <family val="2"/>
      </rPr>
      <t>Contractor</t>
    </r>
    <r>
      <rPr>
        <sz val="10"/>
        <rFont val="Arial"/>
        <family val="2"/>
      </rPr>
      <t xml:space="preserve"> to submit quotations for the following proposed instruction or proposed changed decision:</t>
    </r>
  </si>
  <si>
    <r>
      <t xml:space="preserve">The </t>
    </r>
    <r>
      <rPr>
        <i/>
        <sz val="10"/>
        <rFont val="Arial"/>
        <family val="2"/>
      </rPr>
      <t>Project Manager</t>
    </r>
    <r>
      <rPr>
        <sz val="10"/>
        <rFont val="Arial"/>
        <family val="2"/>
      </rPr>
      <t xml:space="preserve"> hereby states the following assumptions about the event, because the effects of the event are too uncertain to be forecast reasonably ............................................................................................................................................................ .....................................................................................................................................................................................................</t>
    </r>
  </si>
  <si>
    <r>
      <t xml:space="preserve">The </t>
    </r>
    <r>
      <rPr>
        <i/>
        <sz val="10"/>
        <rFont val="Arial"/>
        <family val="2"/>
      </rPr>
      <t>Project Manager</t>
    </r>
    <r>
      <rPr>
        <sz val="10"/>
        <rFont val="Arial"/>
        <family val="2"/>
      </rPr>
      <t xml:space="preserve"> hereby instructs the </t>
    </r>
    <r>
      <rPr>
        <i/>
        <sz val="10"/>
        <rFont val="Arial"/>
        <family val="2"/>
      </rPr>
      <t>Contractor</t>
    </r>
    <r>
      <rPr>
        <sz val="10"/>
        <rFont val="Arial"/>
        <family val="2"/>
      </rPr>
      <t xml:space="preserve"> to submit alternative quotations based on the following ways of dealing with the event  ................................................................................................................................................................................... ....................................................................................................................................................................................................</t>
    </r>
  </si>
  <si>
    <t>Quotations comprise proposed changes to the Prices, any delay to the Completion Date and Key Dates</t>
  </si>
  <si>
    <r>
      <t xml:space="preserve">The </t>
    </r>
    <r>
      <rPr>
        <i/>
        <sz val="10"/>
        <rFont val="Arial"/>
        <family val="2"/>
      </rPr>
      <t>Contractor</t>
    </r>
    <r>
      <rPr>
        <sz val="10"/>
        <rFont val="Arial"/>
        <family val="2"/>
      </rPr>
      <t xml:space="preserve"> submits details of his assessment with his quotation</t>
    </r>
  </si>
  <si>
    <r>
      <t xml:space="preserve">If the programme for the remaining work is affected, the </t>
    </r>
    <r>
      <rPr>
        <i/>
        <sz val="10"/>
        <rFont val="Arial"/>
        <family val="2"/>
      </rPr>
      <t>Contractor</t>
    </r>
    <r>
      <rPr>
        <sz val="10"/>
        <rFont val="Arial"/>
        <family val="2"/>
      </rPr>
      <t xml:space="preserve"> includes a revised programme with his quotation showing the effect.</t>
    </r>
  </si>
  <si>
    <r>
      <t xml:space="preserve">The date of this notification by the </t>
    </r>
    <r>
      <rPr>
        <i/>
        <sz val="10"/>
        <rFont val="Arial"/>
        <family val="2"/>
      </rPr>
      <t>Project Manager</t>
    </r>
    <r>
      <rPr>
        <sz val="10"/>
        <rFont val="Arial"/>
        <family val="2"/>
      </rPr>
      <t xml:space="preserve">  is</t>
    </r>
  </si>
  <si>
    <r>
      <t xml:space="preserve">The date the </t>
    </r>
    <r>
      <rPr>
        <i/>
        <sz val="10"/>
        <rFont val="Arial"/>
        <family val="2"/>
      </rPr>
      <t>Contractor</t>
    </r>
    <r>
      <rPr>
        <sz val="10"/>
        <rFont val="Arial"/>
        <family val="2"/>
      </rPr>
      <t xml:space="preserve"> is to submit quotations is (within three weeks of being instructed to do so)</t>
    </r>
  </si>
  <si>
    <r>
      <t xml:space="preserve">Notified by the </t>
    </r>
    <r>
      <rPr>
        <b/>
        <i/>
        <sz val="10"/>
        <rFont val="Arial"/>
        <family val="2"/>
      </rPr>
      <t xml:space="preserve">Project Manager </t>
    </r>
    <r>
      <rPr>
        <b/>
        <sz val="10"/>
        <rFont val="Arial"/>
        <family val="2"/>
      </rPr>
      <t>:</t>
    </r>
  </si>
  <si>
    <t>EP5</t>
  </si>
  <si>
    <t>Early warning notification by the</t>
  </si>
  <si>
    <r>
      <t xml:space="preserve">In accordance with the terms of clause 16 of the </t>
    </r>
    <r>
      <rPr>
        <i/>
        <sz val="10"/>
        <rFont val="Arial"/>
        <family val="2"/>
      </rPr>
      <t xml:space="preserve">Conditions of Contract </t>
    </r>
    <r>
      <rPr>
        <sz val="10"/>
        <rFont val="Arial"/>
        <family val="2"/>
      </rPr>
      <t>:</t>
    </r>
  </si>
  <si>
    <t>Early warning number:</t>
  </si>
  <si>
    <t>.................................................................................................................................................</t>
  </si>
  <si>
    <t>Date of this early warning notification:</t>
  </si>
  <si>
    <t xml:space="preserve"> .........................................................................................................................</t>
  </si>
  <si>
    <t>The matter notified is as follows:</t>
  </si>
  <si>
    <t>The event could:</t>
  </si>
  <si>
    <t>Increase the total of the Prices</t>
  </si>
  <si>
    <t>Delay Completion</t>
  </si>
  <si>
    <t>Delay meeting a     Key Date</t>
  </si>
  <si>
    <r>
      <t xml:space="preserve">Impair the per-formance of the    </t>
    </r>
    <r>
      <rPr>
        <i/>
        <sz val="10"/>
        <rFont val="Arial"/>
        <family val="2"/>
      </rPr>
      <t>works</t>
    </r>
    <r>
      <rPr>
        <sz val="10"/>
        <rFont val="Arial"/>
        <family val="2"/>
      </rPr>
      <t xml:space="preserve"> in use</t>
    </r>
  </si>
  <si>
    <t>(tick as appropriate)</t>
  </si>
  <si>
    <r>
      <t xml:space="preserve">The </t>
    </r>
    <r>
      <rPr>
        <b/>
        <i/>
        <sz val="10"/>
        <rFont val="Arial"/>
        <family val="2"/>
      </rPr>
      <t>Contractor</t>
    </r>
    <r>
      <rPr>
        <b/>
        <sz val="10"/>
        <rFont val="Arial"/>
        <family val="2"/>
      </rPr>
      <t xml:space="preserve"> is instructed to attend a risk reduction meeting within</t>
    </r>
    <r>
      <rPr>
        <sz val="10"/>
        <rFont val="Arial"/>
        <family val="2"/>
      </rPr>
      <t xml:space="preserve"> .......... </t>
    </r>
    <r>
      <rPr>
        <b/>
        <sz val="10"/>
        <rFont val="Arial"/>
        <family val="2"/>
      </rPr>
      <t>days/hours of this notification</t>
    </r>
  </si>
  <si>
    <r>
      <t xml:space="preserve">Certified by the </t>
    </r>
    <r>
      <rPr>
        <b/>
        <i/>
        <sz val="10"/>
        <rFont val="Arial"/>
        <family val="2"/>
      </rPr>
      <t>Project Manager:</t>
    </r>
  </si>
  <si>
    <t>EP6</t>
  </si>
  <si>
    <t>Compensation event notification by the</t>
  </si>
  <si>
    <r>
      <t xml:space="preserve">In accordance with the terms of clauses 61 and 62 of the </t>
    </r>
    <r>
      <rPr>
        <i/>
        <sz val="10"/>
        <rFont val="Arial"/>
        <family val="2"/>
      </rPr>
      <t>Conditions of Contract</t>
    </r>
    <r>
      <rPr>
        <sz val="10"/>
        <rFont val="Arial"/>
        <family val="2"/>
      </rPr>
      <t xml:space="preserve">  :</t>
    </r>
  </si>
  <si>
    <t>Compensation event number:</t>
  </si>
  <si>
    <t>........................................................</t>
  </si>
  <si>
    <t>The compensation event is as per clause 60.1 sub paragraph:</t>
  </si>
  <si>
    <t>The event started to occur on:</t>
  </si>
  <si>
    <t>The details of the event are as follows:</t>
  </si>
  <si>
    <r>
      <t xml:space="preserve">The date of this notification by the </t>
    </r>
    <r>
      <rPr>
        <i/>
        <sz val="10"/>
        <rFont val="Arial"/>
        <family val="2"/>
      </rPr>
      <t>Project Manager</t>
    </r>
    <r>
      <rPr>
        <sz val="10"/>
        <rFont val="Arial"/>
        <family val="2"/>
      </rPr>
      <t xml:space="preserve">  is (at the same time as the</t>
    </r>
  </si>
  <si>
    <t>occurrence of the event):</t>
  </si>
  <si>
    <t>Yes</t>
  </si>
  <si>
    <t>Quotations for the event have already been submitted</t>
  </si>
  <si>
    <r>
      <t xml:space="preserve">The </t>
    </r>
    <r>
      <rPr>
        <i/>
        <sz val="10"/>
        <rFont val="Arial"/>
        <family val="2"/>
      </rPr>
      <t>Project Manager</t>
    </r>
    <r>
      <rPr>
        <sz val="10"/>
        <rFont val="Arial"/>
        <family val="2"/>
      </rPr>
      <t xml:space="preserve"> hereby instructs the </t>
    </r>
    <r>
      <rPr>
        <i/>
        <sz val="10"/>
        <rFont val="Arial"/>
        <family val="2"/>
      </rPr>
      <t xml:space="preserve">Contractor </t>
    </r>
    <r>
      <rPr>
        <sz val="10"/>
        <rFont val="Arial"/>
        <family val="2"/>
      </rPr>
      <t xml:space="preserve"> to submit quotations</t>
    </r>
  </si>
  <si>
    <r>
      <t xml:space="preserve">The </t>
    </r>
    <r>
      <rPr>
        <i/>
        <sz val="10"/>
        <rFont val="Arial"/>
        <family val="2"/>
      </rPr>
      <t>Project Manager</t>
    </r>
    <r>
      <rPr>
        <sz val="10"/>
        <rFont val="Arial"/>
        <family val="2"/>
      </rPr>
      <t xml:space="preserve"> hereby notifies the </t>
    </r>
    <r>
      <rPr>
        <i/>
        <sz val="10"/>
        <rFont val="Arial"/>
        <family val="2"/>
      </rPr>
      <t>Contractor</t>
    </r>
    <r>
      <rPr>
        <sz val="10"/>
        <rFont val="Arial"/>
        <family val="2"/>
      </rPr>
      <t xml:space="preserve">  that he did not give an early warning for this event, which he could have given</t>
    </r>
  </si>
  <si>
    <r>
      <t xml:space="preserve">The </t>
    </r>
    <r>
      <rPr>
        <i/>
        <sz val="10"/>
        <rFont val="Arial"/>
        <family val="2"/>
      </rPr>
      <t>Project Manager</t>
    </r>
    <r>
      <rPr>
        <sz val="10"/>
        <rFont val="Arial"/>
        <family val="2"/>
      </rPr>
      <t xml:space="preserve"> hereby states the following assumptions about the event, because the effects of the event are too uncertain</t>
    </r>
  </si>
  <si>
    <t>to be forecast reasonably ............................................................................................................................</t>
  </si>
  <si>
    <r>
      <t xml:space="preserve">The </t>
    </r>
    <r>
      <rPr>
        <i/>
        <sz val="10"/>
        <rFont val="Arial"/>
        <family val="2"/>
      </rPr>
      <t>Project Manager</t>
    </r>
    <r>
      <rPr>
        <sz val="10"/>
        <rFont val="Arial"/>
        <family val="2"/>
      </rPr>
      <t xml:space="preserve"> hereby instructs the </t>
    </r>
    <r>
      <rPr>
        <i/>
        <sz val="10"/>
        <rFont val="Arial"/>
        <family val="2"/>
      </rPr>
      <t xml:space="preserve">Contractor </t>
    </r>
    <r>
      <rPr>
        <sz val="10"/>
        <rFont val="Arial"/>
        <family val="2"/>
      </rPr>
      <t xml:space="preserve"> to submit alternative quotations based on the following ways of dealing</t>
    </r>
  </si>
  <si>
    <t>with the event  ..................................................................................................................................................</t>
  </si>
  <si>
    <r>
      <t xml:space="preserve">The date  by which the </t>
    </r>
    <r>
      <rPr>
        <i/>
        <sz val="10"/>
        <rFont val="Arial"/>
        <family val="2"/>
      </rPr>
      <t xml:space="preserve">Contractor </t>
    </r>
    <r>
      <rPr>
        <sz val="10"/>
        <rFont val="Arial"/>
        <family val="2"/>
      </rPr>
      <t xml:space="preserve"> is to submit quotations is (within three weeks of being instructed to do so)</t>
    </r>
  </si>
  <si>
    <t>EP7</t>
  </si>
  <si>
    <r>
      <t>Project Manager's</t>
    </r>
    <r>
      <rPr>
        <b/>
        <sz val="8"/>
        <rFont val="Arial Narrow"/>
        <family val="2"/>
      </rPr>
      <t xml:space="preserve"> </t>
    </r>
    <r>
      <rPr>
        <b/>
        <sz val="18"/>
        <rFont val="Arial"/>
        <family val="2"/>
      </rPr>
      <t>reply to a compensation event</t>
    </r>
  </si>
  <si>
    <r>
      <t xml:space="preserve">notification by the </t>
    </r>
    <r>
      <rPr>
        <b/>
        <i/>
        <sz val="18"/>
        <rFont val="Arial"/>
        <family val="2"/>
      </rPr>
      <t>Contractor</t>
    </r>
  </si>
  <si>
    <r>
      <t xml:space="preserve">In accordance with the terms of clause 61.4 of the </t>
    </r>
    <r>
      <rPr>
        <i/>
        <sz val="10"/>
        <rFont val="Arial"/>
        <family val="2"/>
      </rPr>
      <t>Conditions of Contract</t>
    </r>
    <r>
      <rPr>
        <sz val="10"/>
        <rFont val="Arial"/>
        <family val="2"/>
      </rPr>
      <t xml:space="preserve">  :</t>
    </r>
  </si>
  <si>
    <r>
      <t xml:space="preserve">The </t>
    </r>
    <r>
      <rPr>
        <i/>
        <sz val="10"/>
        <rFont val="Arial"/>
        <family val="2"/>
      </rPr>
      <t>Project Manager</t>
    </r>
    <r>
      <rPr>
        <sz val="10"/>
        <rFont val="Arial"/>
        <family val="2"/>
      </rPr>
      <t xml:space="preserve"> decides that the event notified by the</t>
    </r>
    <r>
      <rPr>
        <i/>
        <sz val="10"/>
        <rFont val="Arial"/>
        <family val="2"/>
      </rPr>
      <t xml:space="preserve"> Contractor</t>
    </r>
  </si>
  <si>
    <r>
      <t xml:space="preserve">arose from a fault of the </t>
    </r>
    <r>
      <rPr>
        <i/>
        <sz val="10"/>
        <rFont val="Arial"/>
        <family val="2"/>
      </rPr>
      <t>Contractor</t>
    </r>
  </si>
  <si>
    <t>has not happened and is not expected to happen</t>
  </si>
  <si>
    <t>has no effect on Actual Cost / Defined Cost, Completion or a Key Date</t>
  </si>
  <si>
    <t>is not one of the compensation events stated in this contract</t>
  </si>
  <si>
    <r>
      <t xml:space="preserve">was notified more than four weeks after the </t>
    </r>
    <r>
      <rPr>
        <i/>
        <sz val="10"/>
        <rFont val="Arial"/>
        <family val="2"/>
      </rPr>
      <t xml:space="preserve">Contractor  </t>
    </r>
    <r>
      <rPr>
        <sz val="10"/>
        <rFont val="Arial"/>
        <family val="2"/>
      </rPr>
      <t>became aware of it</t>
    </r>
  </si>
  <si>
    <r>
      <t>The</t>
    </r>
    <r>
      <rPr>
        <sz val="8"/>
        <rFont val="Arial"/>
        <family val="2"/>
      </rPr>
      <t xml:space="preserve"> </t>
    </r>
    <r>
      <rPr>
        <i/>
        <sz val="10"/>
        <rFont val="Arial"/>
        <family val="2"/>
      </rPr>
      <t>Project Manager</t>
    </r>
    <r>
      <rPr>
        <sz val="10"/>
        <rFont val="Arial"/>
        <family val="2"/>
      </rPr>
      <t xml:space="preserve"> hereby</t>
    </r>
    <r>
      <rPr>
        <sz val="8"/>
        <rFont val="Arial"/>
        <family val="2"/>
      </rPr>
      <t xml:space="preserve"> </t>
    </r>
    <r>
      <rPr>
        <sz val="10"/>
        <rFont val="Arial"/>
        <family val="2"/>
      </rPr>
      <t>notifies</t>
    </r>
    <r>
      <rPr>
        <sz val="8"/>
        <rFont val="Arial"/>
        <family val="2"/>
      </rPr>
      <t xml:space="preserve"> </t>
    </r>
    <r>
      <rPr>
        <sz val="10"/>
        <rFont val="Arial"/>
        <family val="2"/>
      </rPr>
      <t>the</t>
    </r>
    <r>
      <rPr>
        <sz val="8"/>
        <rFont val="Arial"/>
        <family val="2"/>
      </rPr>
      <t xml:space="preserve"> </t>
    </r>
    <r>
      <rPr>
        <i/>
        <sz val="10"/>
        <rFont val="Arial"/>
        <family val="2"/>
      </rPr>
      <t>Contractor</t>
    </r>
    <r>
      <rPr>
        <sz val="8"/>
        <rFont val="Arial"/>
        <family val="2"/>
      </rPr>
      <t xml:space="preserve">  </t>
    </r>
    <r>
      <rPr>
        <sz val="10"/>
        <rFont val="Arial"/>
        <family val="2"/>
      </rPr>
      <t>that</t>
    </r>
    <r>
      <rPr>
        <sz val="8"/>
        <rFont val="Arial"/>
        <family val="2"/>
      </rPr>
      <t xml:space="preserve"> </t>
    </r>
    <r>
      <rPr>
        <sz val="10"/>
        <rFont val="Arial"/>
        <family val="2"/>
      </rPr>
      <t>the</t>
    </r>
    <r>
      <rPr>
        <sz val="8"/>
        <rFont val="Arial"/>
        <family val="2"/>
      </rPr>
      <t xml:space="preserve"> </t>
    </r>
    <r>
      <rPr>
        <sz val="10"/>
        <rFont val="Arial"/>
        <family val="2"/>
      </rPr>
      <t>Prices,</t>
    </r>
    <r>
      <rPr>
        <sz val="8"/>
        <rFont val="Arial"/>
        <family val="2"/>
      </rPr>
      <t xml:space="preserve"> </t>
    </r>
    <r>
      <rPr>
        <sz val="10"/>
        <rFont val="Arial"/>
        <family val="2"/>
      </rPr>
      <t>the</t>
    </r>
    <r>
      <rPr>
        <sz val="8"/>
        <rFont val="Arial"/>
        <family val="2"/>
      </rPr>
      <t xml:space="preserve"> </t>
    </r>
    <r>
      <rPr>
        <sz val="10"/>
        <rFont val="Arial"/>
        <family val="2"/>
      </rPr>
      <t>Completion Date and the Key Dates</t>
    </r>
    <r>
      <rPr>
        <sz val="8"/>
        <rFont val="Arial"/>
        <family val="2"/>
      </rPr>
      <t xml:space="preserve"> </t>
    </r>
    <r>
      <rPr>
        <sz val="10"/>
        <rFont val="Arial"/>
        <family val="2"/>
      </rPr>
      <t>will</t>
    </r>
    <r>
      <rPr>
        <sz val="8"/>
        <rFont val="Arial"/>
        <family val="2"/>
      </rPr>
      <t xml:space="preserve"> </t>
    </r>
    <r>
      <rPr>
        <sz val="10"/>
        <rFont val="Arial"/>
        <family val="2"/>
      </rPr>
      <t>not be</t>
    </r>
    <r>
      <rPr>
        <sz val="8"/>
        <rFont val="Arial"/>
        <family val="2"/>
      </rPr>
      <t xml:space="preserve"> </t>
    </r>
    <r>
      <rPr>
        <sz val="10"/>
        <rFont val="Arial"/>
        <family val="2"/>
      </rPr>
      <t>changed</t>
    </r>
  </si>
  <si>
    <r>
      <t xml:space="preserve">The </t>
    </r>
    <r>
      <rPr>
        <i/>
        <sz val="10"/>
        <rFont val="Arial"/>
        <family val="2"/>
      </rPr>
      <t>Project Manager</t>
    </r>
    <r>
      <rPr>
        <sz val="10"/>
        <rFont val="Arial"/>
        <family val="2"/>
      </rPr>
      <t xml:space="preserve"> hereby instructs the </t>
    </r>
    <r>
      <rPr>
        <i/>
        <sz val="10"/>
        <rFont val="Arial"/>
        <family val="2"/>
      </rPr>
      <t>Contractor</t>
    </r>
    <r>
      <rPr>
        <sz val="10"/>
        <rFont val="Arial"/>
        <family val="2"/>
      </rPr>
      <t xml:space="preserve">  to submit quotations for the event</t>
    </r>
  </si>
  <si>
    <r>
      <t xml:space="preserve">The </t>
    </r>
    <r>
      <rPr>
        <i/>
        <sz val="10"/>
        <rFont val="Arial"/>
        <family val="2"/>
      </rPr>
      <t>Project Manager</t>
    </r>
    <r>
      <rPr>
        <sz val="10"/>
        <rFont val="Arial"/>
        <family val="2"/>
      </rPr>
      <t xml:space="preserve"> hereby notifies the </t>
    </r>
    <r>
      <rPr>
        <i/>
        <sz val="10"/>
        <rFont val="Arial"/>
        <family val="2"/>
      </rPr>
      <t>Contractor</t>
    </r>
    <r>
      <rPr>
        <sz val="10"/>
        <rFont val="Arial"/>
        <family val="2"/>
      </rPr>
      <t xml:space="preserve"> that he did not give an early warning for this event, which he could have given</t>
    </r>
  </si>
  <si>
    <r>
      <t xml:space="preserve">The </t>
    </r>
    <r>
      <rPr>
        <i/>
        <sz val="10"/>
        <rFont val="Arial"/>
        <family val="2"/>
      </rPr>
      <t>Project Manager</t>
    </r>
    <r>
      <rPr>
        <sz val="10"/>
        <rFont val="Arial"/>
        <family val="2"/>
      </rPr>
      <t xml:space="preserve"> hereby states the following assumptions about the event, because the effects of the event are too </t>
    </r>
  </si>
  <si>
    <t>uncertain to be forecast reasonably .....................................................................................................................................................</t>
  </si>
  <si>
    <t>..............................................................................................................................................................................................................</t>
  </si>
  <si>
    <r>
      <t xml:space="preserve">The </t>
    </r>
    <r>
      <rPr>
        <i/>
        <sz val="10"/>
        <rFont val="Arial"/>
        <family val="2"/>
      </rPr>
      <t>Project Manager</t>
    </r>
    <r>
      <rPr>
        <sz val="10"/>
        <rFont val="Arial"/>
        <family val="2"/>
      </rPr>
      <t xml:space="preserve"> hereby instructs the </t>
    </r>
    <r>
      <rPr>
        <i/>
        <sz val="10"/>
        <rFont val="Arial"/>
        <family val="2"/>
      </rPr>
      <t>Contractor</t>
    </r>
    <r>
      <rPr>
        <sz val="10"/>
        <rFont val="Arial"/>
        <family val="2"/>
      </rPr>
      <t xml:space="preserve"> to submit alternative quotations based on the following ways of dealing</t>
    </r>
  </si>
  <si>
    <t>with the event  ......................................................................................................................................................................................</t>
  </si>
  <si>
    <r>
      <t xml:space="preserve">The date  by which the </t>
    </r>
    <r>
      <rPr>
        <i/>
        <sz val="10"/>
        <rFont val="Arial"/>
        <family val="2"/>
      </rPr>
      <t>Contractor</t>
    </r>
    <r>
      <rPr>
        <sz val="10"/>
        <rFont val="Arial"/>
        <family val="2"/>
      </rPr>
      <t xml:space="preserve"> is to submit quotations is (within three weeks of being instructed to do so)</t>
    </r>
  </si>
  <si>
    <r>
      <t xml:space="preserve">Notified by the </t>
    </r>
    <r>
      <rPr>
        <b/>
        <i/>
        <sz val="10"/>
        <rFont val="Arial"/>
        <family val="2"/>
      </rPr>
      <t>Project Manager</t>
    </r>
    <r>
      <rPr>
        <b/>
        <sz val="10"/>
        <rFont val="Arial"/>
        <family val="2"/>
      </rPr>
      <t xml:space="preserve"> :</t>
    </r>
  </si>
  <si>
    <t>EP8</t>
  </si>
  <si>
    <r>
      <t>Project Manager's</t>
    </r>
    <r>
      <rPr>
        <b/>
        <sz val="8"/>
        <rFont val="Arial Narrow"/>
        <family val="2"/>
      </rPr>
      <t xml:space="preserve"> </t>
    </r>
    <r>
      <rPr>
        <b/>
        <sz val="18"/>
        <rFont val="Arial"/>
        <family val="2"/>
      </rPr>
      <t>reply to a quotation for a</t>
    </r>
  </si>
  <si>
    <t>compensation event</t>
  </si>
  <si>
    <r>
      <t xml:space="preserve">In accordance with the terms of clauses 62, 63 and 64 of the </t>
    </r>
    <r>
      <rPr>
        <i/>
        <sz val="10"/>
        <rFont val="Arial"/>
        <family val="2"/>
      </rPr>
      <t xml:space="preserve">Conditions of Contract   </t>
    </r>
    <r>
      <rPr>
        <sz val="10"/>
        <rFont val="Arial"/>
        <family val="2"/>
      </rPr>
      <t>:</t>
    </r>
  </si>
  <si>
    <r>
      <t xml:space="preserve">The </t>
    </r>
    <r>
      <rPr>
        <i/>
        <sz val="10"/>
        <rFont val="Arial"/>
        <family val="2"/>
      </rPr>
      <t>Contractor's</t>
    </r>
    <r>
      <rPr>
        <sz val="10"/>
        <rFont val="Arial"/>
        <family val="2"/>
      </rPr>
      <t xml:space="preserve"> quotation was received on</t>
    </r>
  </si>
  <si>
    <t>The date  of this reply is (within two weeks of the submission of the quotation unless extended by agreement)</t>
  </si>
  <si>
    <r>
      <t xml:space="preserve">The </t>
    </r>
    <r>
      <rPr>
        <i/>
        <sz val="10"/>
        <rFont val="Arial"/>
        <family val="2"/>
      </rPr>
      <t>Project Manager's</t>
    </r>
    <r>
      <rPr>
        <sz val="10"/>
        <rFont val="Arial"/>
        <family val="2"/>
      </rPr>
      <t xml:space="preserve"> reply to the quotation is:</t>
    </r>
  </si>
  <si>
    <t>acceptance of the quotation</t>
  </si>
  <si>
    <t>a notification that the proposed instruction or a proposed changed decision will not be given</t>
  </si>
  <si>
    <r>
      <t xml:space="preserve">a notification that the </t>
    </r>
    <r>
      <rPr>
        <i/>
        <sz val="10"/>
        <rFont val="Arial"/>
        <family val="2"/>
      </rPr>
      <t>Project Manager</t>
    </r>
    <r>
      <rPr>
        <sz val="10"/>
        <rFont val="Arial"/>
        <family val="2"/>
      </rPr>
      <t xml:space="preserve"> will be making his own assessment for the following reasons:</t>
    </r>
  </si>
  <si>
    <r>
      <t xml:space="preserve">The </t>
    </r>
    <r>
      <rPr>
        <i/>
        <sz val="10"/>
        <rFont val="Arial"/>
        <family val="2"/>
      </rPr>
      <t>Contractor</t>
    </r>
    <r>
      <rPr>
        <sz val="10"/>
        <rFont val="Arial"/>
        <family val="2"/>
      </rPr>
      <t xml:space="preserve"> did not submit the required quotation and details of his assessment </t>
    </r>
  </si>
  <si>
    <t>within the time allowed</t>
  </si>
  <si>
    <r>
      <t xml:space="preserve">the </t>
    </r>
    <r>
      <rPr>
        <i/>
        <sz val="10"/>
        <rFont val="Arial"/>
        <family val="2"/>
      </rPr>
      <t>Contractor</t>
    </r>
    <r>
      <rPr>
        <sz val="10"/>
        <rFont val="Arial"/>
        <family val="2"/>
      </rPr>
      <t xml:space="preserve"> has not assessed the compensation event correctly</t>
    </r>
  </si>
  <si>
    <r>
      <t>the</t>
    </r>
    <r>
      <rPr>
        <sz val="8"/>
        <rFont val="Arial Narrow"/>
        <family val="2"/>
      </rPr>
      <t xml:space="preserve"> </t>
    </r>
    <r>
      <rPr>
        <i/>
        <sz val="10"/>
        <rFont val="Arial"/>
        <family val="2"/>
      </rPr>
      <t>Contractor</t>
    </r>
    <r>
      <rPr>
        <sz val="8"/>
        <rFont val="Arial Narrow"/>
        <family val="2"/>
      </rPr>
      <t xml:space="preserve"> </t>
    </r>
    <r>
      <rPr>
        <sz val="10"/>
        <rFont val="Arial"/>
        <family val="2"/>
      </rPr>
      <t>has not</t>
    </r>
    <r>
      <rPr>
        <sz val="8"/>
        <rFont val="Arial"/>
        <family val="2"/>
      </rPr>
      <t xml:space="preserve"> </t>
    </r>
    <r>
      <rPr>
        <sz val="10"/>
        <rFont val="Arial"/>
        <family val="2"/>
      </rPr>
      <t>submitted</t>
    </r>
    <r>
      <rPr>
        <sz val="8"/>
        <rFont val="Arial"/>
        <family val="2"/>
      </rPr>
      <t xml:space="preserve"> </t>
    </r>
    <r>
      <rPr>
        <sz val="10"/>
        <rFont val="Arial"/>
        <family val="2"/>
      </rPr>
      <t>a</t>
    </r>
    <r>
      <rPr>
        <sz val="8"/>
        <rFont val="Arial"/>
        <family val="2"/>
      </rPr>
      <t xml:space="preserve"> </t>
    </r>
    <r>
      <rPr>
        <sz val="10"/>
        <rFont val="Arial"/>
        <family val="2"/>
      </rPr>
      <t>programme</t>
    </r>
    <r>
      <rPr>
        <sz val="8"/>
        <rFont val="Arial"/>
        <family val="2"/>
      </rPr>
      <t xml:space="preserve"> </t>
    </r>
    <r>
      <rPr>
        <sz val="10"/>
        <rFont val="Arial"/>
        <family val="2"/>
      </rPr>
      <t>which</t>
    </r>
    <r>
      <rPr>
        <sz val="8"/>
        <rFont val="Arial"/>
        <family val="2"/>
      </rPr>
      <t xml:space="preserve"> </t>
    </r>
    <r>
      <rPr>
        <sz val="10"/>
        <rFont val="Arial"/>
        <family val="2"/>
      </rPr>
      <t>this</t>
    </r>
    <r>
      <rPr>
        <sz val="8"/>
        <rFont val="Arial"/>
        <family val="2"/>
      </rPr>
      <t xml:space="preserve"> </t>
    </r>
    <r>
      <rPr>
        <sz val="10"/>
        <rFont val="Arial"/>
        <family val="2"/>
      </rPr>
      <t>contract</t>
    </r>
    <r>
      <rPr>
        <sz val="8"/>
        <rFont val="Arial"/>
        <family val="2"/>
      </rPr>
      <t xml:space="preserve"> </t>
    </r>
    <r>
      <rPr>
        <sz val="10"/>
        <rFont val="Arial"/>
        <family val="2"/>
      </rPr>
      <t>requires</t>
    </r>
    <r>
      <rPr>
        <sz val="8"/>
        <rFont val="Arial"/>
        <family val="2"/>
      </rPr>
      <t xml:space="preserve"> </t>
    </r>
    <r>
      <rPr>
        <sz val="10"/>
        <rFont val="Arial"/>
        <family val="2"/>
      </rPr>
      <t>him</t>
    </r>
    <r>
      <rPr>
        <sz val="8"/>
        <rFont val="Arial"/>
        <family val="2"/>
      </rPr>
      <t xml:space="preserve"> </t>
    </r>
    <r>
      <rPr>
        <sz val="10"/>
        <rFont val="Arial"/>
        <family val="2"/>
      </rPr>
      <t>to</t>
    </r>
    <r>
      <rPr>
        <sz val="8"/>
        <rFont val="Arial Narrow"/>
        <family val="2"/>
      </rPr>
      <t xml:space="preserve"> </t>
    </r>
    <r>
      <rPr>
        <sz val="10"/>
        <rFont val="Arial"/>
        <family val="2"/>
      </rPr>
      <t>submit</t>
    </r>
  </si>
  <si>
    <r>
      <t xml:space="preserve">the </t>
    </r>
    <r>
      <rPr>
        <i/>
        <sz val="10"/>
        <rFont val="Arial"/>
        <family val="2"/>
      </rPr>
      <t>Contractor's</t>
    </r>
    <r>
      <rPr>
        <sz val="10"/>
        <rFont val="Arial"/>
        <family val="2"/>
      </rPr>
      <t xml:space="preserve"> latest programme has not been accepted for one of the reasons stated in this contract</t>
    </r>
  </si>
  <si>
    <t>an instruction to submit a revised quotation</t>
  </si>
  <si>
    <r>
      <t xml:space="preserve">The reasons for instructing the </t>
    </r>
    <r>
      <rPr>
        <i/>
        <sz val="10"/>
        <rFont val="Arial"/>
        <family val="2"/>
      </rPr>
      <t>Contractor</t>
    </r>
    <r>
      <rPr>
        <sz val="10"/>
        <rFont val="Arial"/>
        <family val="2"/>
      </rPr>
      <t xml:space="preserve">  to submit a revised quotation are as follows:</t>
    </r>
  </si>
  <si>
    <t>EP9</t>
  </si>
  <si>
    <t>Risk Register</t>
  </si>
  <si>
    <t>Risk number</t>
  </si>
  <si>
    <t>Risk description</t>
  </si>
  <si>
    <t>Entered</t>
  </si>
  <si>
    <t>Removed</t>
  </si>
  <si>
    <t>Risk reduction decisions</t>
  </si>
  <si>
    <r>
      <t xml:space="preserve">Project Manager </t>
    </r>
    <r>
      <rPr>
        <b/>
        <sz val="10"/>
        <rFont val="Arial"/>
        <family val="2"/>
      </rPr>
      <t>:</t>
    </r>
  </si>
  <si>
    <t>EP10</t>
  </si>
  <si>
    <t>Defects Corrected by other people</t>
  </si>
  <si>
    <t>......................................................................................................................................................</t>
  </si>
  <si>
    <t>.....................................................................</t>
  </si>
  <si>
    <r>
      <t xml:space="preserve">In accordance with the terms of clause 45.1 of the </t>
    </r>
    <r>
      <rPr>
        <i/>
        <sz val="10"/>
        <rFont val="Arial"/>
        <family val="2"/>
      </rPr>
      <t xml:space="preserve">Conditions of Contract </t>
    </r>
    <r>
      <rPr>
        <sz val="10"/>
        <rFont val="Arial"/>
        <family val="2"/>
      </rPr>
      <t>:</t>
    </r>
  </si>
  <si>
    <r>
      <t>Refer</t>
    </r>
    <r>
      <rPr>
        <sz val="8"/>
        <rFont val="Arial"/>
        <family val="2"/>
      </rPr>
      <t xml:space="preserve"> </t>
    </r>
    <r>
      <rPr>
        <sz val="10"/>
        <rFont val="Arial"/>
        <family val="2"/>
      </rPr>
      <t>to</t>
    </r>
    <r>
      <rPr>
        <sz val="8"/>
        <rFont val="Arial"/>
        <family val="2"/>
      </rPr>
      <t xml:space="preserve"> </t>
    </r>
    <r>
      <rPr>
        <sz val="10"/>
        <rFont val="Arial"/>
        <family val="2"/>
      </rPr>
      <t>the</t>
    </r>
    <r>
      <rPr>
        <sz val="8"/>
        <rFont val="Arial"/>
        <family val="2"/>
      </rPr>
      <t xml:space="preserve"> </t>
    </r>
    <r>
      <rPr>
        <i/>
        <sz val="10"/>
        <rFont val="Arial"/>
        <family val="2"/>
      </rPr>
      <t>Supervisor's</t>
    </r>
    <r>
      <rPr>
        <sz val="8"/>
        <rFont val="Arial Narrow"/>
        <family val="2"/>
      </rPr>
      <t xml:space="preserve"> </t>
    </r>
    <r>
      <rPr>
        <sz val="10"/>
        <rFont val="Arial"/>
        <family val="2"/>
      </rPr>
      <t>Defects</t>
    </r>
    <r>
      <rPr>
        <sz val="8"/>
        <rFont val="Arial"/>
        <family val="2"/>
      </rPr>
      <t xml:space="preserve"> </t>
    </r>
    <r>
      <rPr>
        <sz val="10"/>
        <rFont val="Arial"/>
        <family val="2"/>
      </rPr>
      <t>Notification</t>
    </r>
    <r>
      <rPr>
        <sz val="8"/>
        <rFont val="Arial"/>
        <family val="2"/>
      </rPr>
      <t xml:space="preserve"> </t>
    </r>
    <r>
      <rPr>
        <sz val="10"/>
        <rFont val="Arial"/>
        <family val="2"/>
      </rPr>
      <t>number:</t>
    </r>
  </si>
  <si>
    <t>..................................</t>
  </si>
  <si>
    <t xml:space="preserve">Dated :    </t>
  </si>
  <si>
    <t>.............................</t>
  </si>
  <si>
    <t>Defect reference</t>
  </si>
  <si>
    <r>
      <t xml:space="preserve">End of the </t>
    </r>
    <r>
      <rPr>
        <b/>
        <i/>
        <sz val="10"/>
        <rFont val="Arial"/>
        <family val="2"/>
      </rPr>
      <t>defect correction period</t>
    </r>
  </si>
  <si>
    <t>Uncorrected defects</t>
  </si>
  <si>
    <t>Assessed cost of having the Defect corrected by other people (excl. VAT)</t>
  </si>
  <si>
    <r>
      <t xml:space="preserve">Checked by the </t>
    </r>
    <r>
      <rPr>
        <b/>
        <i/>
        <sz val="10"/>
        <rFont val="Arial"/>
        <family val="2"/>
      </rPr>
      <t>Supervisor</t>
    </r>
    <r>
      <rPr>
        <b/>
        <sz val="10"/>
        <rFont val="Arial"/>
        <family val="2"/>
      </rPr>
      <t>:</t>
    </r>
    <r>
      <rPr>
        <b/>
        <i/>
        <sz val="10"/>
        <rFont val="Arial"/>
        <family val="2"/>
      </rPr>
      <t/>
    </r>
  </si>
  <si>
    <r>
      <t xml:space="preserve">Certified by the </t>
    </r>
    <r>
      <rPr>
        <b/>
        <i/>
        <sz val="10"/>
        <rFont val="Arial"/>
        <family val="2"/>
      </rPr>
      <t>Project Manager</t>
    </r>
    <r>
      <rPr>
        <b/>
        <sz val="10"/>
        <rFont val="Arial"/>
        <family val="2"/>
      </rPr>
      <t>:</t>
    </r>
    <r>
      <rPr>
        <b/>
        <i/>
        <sz val="10"/>
        <rFont val="Arial"/>
        <family val="2"/>
      </rPr>
      <t/>
    </r>
  </si>
  <si>
    <t>EP11</t>
  </si>
  <si>
    <r>
      <t xml:space="preserve">Delegation of the </t>
    </r>
    <r>
      <rPr>
        <b/>
        <i/>
        <sz val="18"/>
        <rFont val="Arial"/>
        <family val="2"/>
      </rPr>
      <t>Project Manager's</t>
    </r>
    <r>
      <rPr>
        <b/>
        <sz val="18"/>
        <rFont val="Arial"/>
        <family val="2"/>
      </rPr>
      <t xml:space="preserve"> duties</t>
    </r>
  </si>
  <si>
    <r>
      <t xml:space="preserve">In accordance with the terms of clause 14.2 of the </t>
    </r>
    <r>
      <rPr>
        <i/>
        <sz val="10"/>
        <rFont val="Arial"/>
        <family val="2"/>
      </rPr>
      <t>Conditions of Contract</t>
    </r>
    <r>
      <rPr>
        <sz val="10"/>
        <rFont val="Arial"/>
        <family val="2"/>
      </rPr>
      <t xml:space="preserve"> the </t>
    </r>
    <r>
      <rPr>
        <i/>
        <sz val="10"/>
        <rFont val="Arial"/>
        <family val="2"/>
      </rPr>
      <t>Project Manager</t>
    </r>
    <r>
      <rPr>
        <sz val="10"/>
        <rFont val="Arial"/>
        <family val="2"/>
      </rPr>
      <t xml:space="preserve"> delegates the following </t>
    </r>
    <r>
      <rPr>
        <i/>
        <sz val="10"/>
        <rFont val="Arial"/>
        <family val="2"/>
      </rPr>
      <t>Project Manager's</t>
    </r>
    <r>
      <rPr>
        <sz val="10"/>
        <rFont val="Arial"/>
        <family val="2"/>
      </rPr>
      <t xml:space="preserve"> duties to:</t>
    </r>
  </si>
  <si>
    <t>Name:</t>
  </si>
  <si>
    <t>For the period:</t>
  </si>
  <si>
    <t>Duty</t>
  </si>
  <si>
    <t>Delegate:</t>
  </si>
  <si>
    <t>EP12</t>
  </si>
  <si>
    <r>
      <t xml:space="preserve">Delegation of the </t>
    </r>
    <r>
      <rPr>
        <b/>
        <i/>
        <sz val="18"/>
        <rFont val="Arial"/>
        <family val="2"/>
      </rPr>
      <t>Project Manager's</t>
    </r>
    <r>
      <rPr>
        <b/>
        <sz val="18"/>
        <rFont val="Arial"/>
        <family val="2"/>
      </rPr>
      <t xml:space="preserve"> duties -</t>
    </r>
  </si>
  <si>
    <t>Cancellation</t>
  </si>
  <si>
    <r>
      <t xml:space="preserve">In accordance with the terms of clause 14.2 of the </t>
    </r>
    <r>
      <rPr>
        <i/>
        <sz val="10"/>
        <rFont val="Arial"/>
        <family val="2"/>
      </rPr>
      <t>Conditions of Contract</t>
    </r>
    <r>
      <rPr>
        <sz val="10"/>
        <rFont val="Arial"/>
        <family val="2"/>
      </rPr>
      <t xml:space="preserve"> the </t>
    </r>
    <r>
      <rPr>
        <i/>
        <sz val="10"/>
        <rFont val="Arial"/>
        <family val="2"/>
      </rPr>
      <t>Project Manager</t>
    </r>
    <r>
      <rPr>
        <sz val="10"/>
        <rFont val="Arial"/>
        <family val="2"/>
      </rPr>
      <t xml:space="preserve"> hereby cancels the previous delegation of the following </t>
    </r>
    <r>
      <rPr>
        <i/>
        <sz val="10"/>
        <rFont val="Arial"/>
        <family val="2"/>
      </rPr>
      <t>Project Manager's</t>
    </r>
    <r>
      <rPr>
        <sz val="10"/>
        <rFont val="Arial"/>
        <family val="2"/>
      </rPr>
      <t xml:space="preserve"> duties to:</t>
    </r>
  </si>
  <si>
    <t>EP13</t>
  </si>
  <si>
    <t>Completion Certificate</t>
  </si>
  <si>
    <r>
      <t xml:space="preserve">In accordance with the terms of clause 30.2 of the </t>
    </r>
    <r>
      <rPr>
        <i/>
        <sz val="10"/>
        <rFont val="Arial"/>
        <family val="2"/>
      </rPr>
      <t xml:space="preserve">Conditions of Contract </t>
    </r>
    <r>
      <rPr>
        <sz val="10"/>
        <rFont val="Arial"/>
        <family val="2"/>
      </rPr>
      <t>:</t>
    </r>
  </si>
  <si>
    <t>The Completion Date is:</t>
  </si>
  <si>
    <t>20..............</t>
  </si>
  <si>
    <t>Completion achieved on:</t>
  </si>
  <si>
    <t>Date of this Completion certificate (within one week of Completion):</t>
  </si>
  <si>
    <r>
      <t xml:space="preserve">The </t>
    </r>
    <r>
      <rPr>
        <i/>
        <sz val="10"/>
        <rFont val="Arial"/>
        <family val="2"/>
      </rPr>
      <t>defects date</t>
    </r>
    <r>
      <rPr>
        <sz val="10"/>
        <rFont val="Arial"/>
        <family val="2"/>
      </rPr>
      <t xml:space="preserve"> is (period after Completion):</t>
    </r>
  </si>
  <si>
    <r>
      <t xml:space="preserve">The defects on the attached schedule are to be corrected within the </t>
    </r>
    <r>
      <rPr>
        <i/>
        <sz val="10"/>
        <rFont val="Arial"/>
        <family val="2"/>
      </rPr>
      <t>defect correction period</t>
    </r>
    <r>
      <rPr>
        <sz val="10"/>
        <rFont val="Arial"/>
        <family val="2"/>
      </rPr>
      <t xml:space="preserve"> which ends on:</t>
    </r>
  </si>
  <si>
    <t>Half the retention amount held will be released in the next payment certificate:</t>
  </si>
  <si>
    <r>
      <t xml:space="preserve">The </t>
    </r>
    <r>
      <rPr>
        <i/>
        <sz val="10"/>
        <rFont val="Arial"/>
        <family val="2"/>
      </rPr>
      <t>Employer</t>
    </r>
    <r>
      <rPr>
        <sz val="10"/>
        <rFont val="Arial"/>
        <family val="2"/>
      </rPr>
      <t xml:space="preserve"> takes over the </t>
    </r>
    <r>
      <rPr>
        <i/>
        <sz val="10"/>
        <rFont val="Arial"/>
        <family val="2"/>
      </rPr>
      <t>works</t>
    </r>
    <r>
      <rPr>
        <sz val="10"/>
        <rFont val="Arial"/>
        <family val="2"/>
      </rPr>
      <t xml:space="preserve"> not more than two weeks after Completion:</t>
    </r>
  </si>
  <si>
    <r>
      <t xml:space="preserve">Works </t>
    </r>
    <r>
      <rPr>
        <b/>
        <sz val="10"/>
        <rFont val="Arial"/>
        <family val="2"/>
      </rPr>
      <t xml:space="preserve">checked by the </t>
    </r>
    <r>
      <rPr>
        <b/>
        <i/>
        <sz val="10"/>
        <rFont val="Arial"/>
        <family val="2"/>
      </rPr>
      <t>Supervisor:</t>
    </r>
  </si>
  <si>
    <t>EP14</t>
  </si>
  <si>
    <t>Sectional Completion Certificate (Option X5)</t>
  </si>
  <si>
    <r>
      <t xml:space="preserve">In accordance with the terms of Option X5 of the </t>
    </r>
    <r>
      <rPr>
        <i/>
        <sz val="10"/>
        <rFont val="Arial"/>
        <family val="2"/>
      </rPr>
      <t xml:space="preserve">Conditions of Contract </t>
    </r>
    <r>
      <rPr>
        <sz val="10"/>
        <rFont val="Arial"/>
        <family val="2"/>
      </rPr>
      <t>:</t>
    </r>
  </si>
  <si>
    <t>The Sectional Completion Date is:</t>
  </si>
  <si>
    <t>Sectional Completion achieved on:</t>
  </si>
  <si>
    <t>Date of this Sectional Completion certificate (within one week of Completion):</t>
  </si>
  <si>
    <r>
      <t xml:space="preserve">The </t>
    </r>
    <r>
      <rPr>
        <i/>
        <sz val="10"/>
        <rFont val="Arial"/>
        <family val="2"/>
      </rPr>
      <t>defects date</t>
    </r>
    <r>
      <rPr>
        <sz val="10"/>
        <rFont val="Arial"/>
        <family val="2"/>
      </rPr>
      <t xml:space="preserve"> is (period after Completion of the whole of the works):</t>
    </r>
  </si>
  <si>
    <t>EP15</t>
  </si>
  <si>
    <t>Take over Certificate</t>
  </si>
  <si>
    <r>
      <t xml:space="preserve">In accordance with the terms of clause 35 of the </t>
    </r>
    <r>
      <rPr>
        <i/>
        <sz val="10"/>
        <rFont val="Arial"/>
        <family val="2"/>
      </rPr>
      <t xml:space="preserve">Conditions of Contract </t>
    </r>
    <r>
      <rPr>
        <sz val="10"/>
        <rFont val="Arial"/>
        <family val="2"/>
      </rPr>
      <t>:</t>
    </r>
  </si>
  <si>
    <t>Events</t>
  </si>
  <si>
    <t>Completion was achieved on:</t>
  </si>
  <si>
    <t>The take over date is (two weeks after Completion):</t>
  </si>
  <si>
    <t>The date of this take over certificate is (within one week of take over):</t>
  </si>
  <si>
    <t>EP16</t>
  </si>
  <si>
    <r>
      <t xml:space="preserve">Take over Certificate for a </t>
    </r>
    <r>
      <rPr>
        <b/>
        <i/>
        <sz val="18"/>
        <rFont val="Arial"/>
        <family val="2"/>
      </rPr>
      <t>Section</t>
    </r>
  </si>
  <si>
    <r>
      <t xml:space="preserve">of the </t>
    </r>
    <r>
      <rPr>
        <b/>
        <i/>
        <sz val="18"/>
        <rFont val="Arial"/>
        <family val="2"/>
      </rPr>
      <t>Works</t>
    </r>
  </si>
  <si>
    <t>.....................................................................................................................................................</t>
  </si>
  <si>
    <t>Sectional Completion was achieved on:</t>
  </si>
  <si>
    <r>
      <t xml:space="preserve">The </t>
    </r>
    <r>
      <rPr>
        <i/>
        <sz val="10"/>
        <rFont val="Arial"/>
        <family val="2"/>
      </rPr>
      <t>section</t>
    </r>
    <r>
      <rPr>
        <sz val="10"/>
        <rFont val="Arial"/>
        <family val="2"/>
      </rPr>
      <t xml:space="preserve"> Completion Date is:</t>
    </r>
  </si>
  <si>
    <t>EP17</t>
  </si>
  <si>
    <t>Termination Certificate</t>
  </si>
  <si>
    <r>
      <t xml:space="preserve">In accordance with the terms of clauses 90.1, 90.3 and 90.5 of the </t>
    </r>
    <r>
      <rPr>
        <i/>
        <sz val="10"/>
        <rFont val="Arial"/>
        <family val="2"/>
      </rPr>
      <t xml:space="preserve">Conditions of Contract </t>
    </r>
    <r>
      <rPr>
        <sz val="10"/>
        <rFont val="Arial"/>
        <family val="2"/>
      </rPr>
      <t>:</t>
    </r>
  </si>
  <si>
    <t>The reasons for termination are:</t>
  </si>
  <si>
    <t>The procedure on termination is:</t>
  </si>
  <si>
    <t>Payments on termination are:</t>
  </si>
  <si>
    <r>
      <t xml:space="preserve">The </t>
    </r>
    <r>
      <rPr>
        <i/>
        <sz val="10"/>
        <rFont val="Arial"/>
        <family val="2"/>
      </rPr>
      <t>Contractor's</t>
    </r>
    <r>
      <rPr>
        <sz val="10"/>
        <rFont val="Arial"/>
        <family val="2"/>
      </rPr>
      <t xml:space="preserve"> responsibility for the </t>
    </r>
    <r>
      <rPr>
        <i/>
        <sz val="10"/>
        <rFont val="Arial"/>
        <family val="2"/>
      </rPr>
      <t>works</t>
    </r>
    <r>
      <rPr>
        <sz val="10"/>
        <rFont val="Arial"/>
        <family val="2"/>
      </rPr>
      <t xml:space="preserve"> ceases on:</t>
    </r>
  </si>
  <si>
    <t>Agreed by the Legal Manager:</t>
  </si>
  <si>
    <t>EP18</t>
  </si>
  <si>
    <t>Payment Certificate</t>
  </si>
  <si>
    <t>Certificate number</t>
  </si>
  <si>
    <t>:</t>
  </si>
  <si>
    <t>Assessment date</t>
  </si>
  <si>
    <t>Certificate date</t>
  </si>
  <si>
    <t>Certificate due date :</t>
  </si>
  <si>
    <t>Payment due date</t>
  </si>
  <si>
    <t>........................................................................................................................................................................................................................................................................</t>
  </si>
  <si>
    <t>.......................................................................................................................................................................................................................................</t>
  </si>
  <si>
    <t>...........................................................................................................................................................................................................................................</t>
  </si>
  <si>
    <r>
      <t xml:space="preserve">In accordance with the terms of clauses 50 and 51 of the </t>
    </r>
    <r>
      <rPr>
        <i/>
        <sz val="11"/>
        <rFont val="Arial"/>
        <family val="2"/>
      </rPr>
      <t>Conditions of Contract</t>
    </r>
    <r>
      <rPr>
        <sz val="11"/>
        <rFont val="Arial"/>
        <family val="2"/>
      </rPr>
      <t>:</t>
    </r>
  </si>
  <si>
    <t>A</t>
  </si>
  <si>
    <t>C</t>
  </si>
  <si>
    <t>D</t>
  </si>
  <si>
    <t>CONTRACT</t>
  </si>
  <si>
    <t>CURRENT</t>
  </si>
  <si>
    <t>CURRENT PRICE</t>
  </si>
  <si>
    <t>PRICE</t>
  </si>
  <si>
    <t>CONTRACT PRICE</t>
  </si>
  <si>
    <t>CERTIFIED</t>
  </si>
  <si>
    <t>Cumulative Price for Work Done to Date</t>
  </si>
  <si>
    <t>Price for materials on site</t>
  </si>
  <si>
    <t>SUB TOTAL</t>
  </si>
  <si>
    <t>Net Contract Price</t>
  </si>
  <si>
    <t>Contingency allowance</t>
  </si>
  <si>
    <t>Price adjustment for Inflation</t>
  </si>
  <si>
    <t>Amount retained  if no Accepted Programme at 25% of 3.0D and 6.0D</t>
  </si>
  <si>
    <t>Retention free amount</t>
  </si>
  <si>
    <r>
      <t>Retention percentage</t>
    </r>
    <r>
      <rPr>
        <sz val="11"/>
        <rFont val="Arial Narrow"/>
        <family val="2"/>
      </rPr>
      <t xml:space="preserve"> [10% to a limit of 5% of contract price</t>
    </r>
  </si>
  <si>
    <t>less  8.1]</t>
  </si>
  <si>
    <t xml:space="preserve"> - limit</t>
  </si>
  <si>
    <t>Amount retained</t>
  </si>
  <si>
    <t>[(3.0D + 6.0D - 8.1) x 10%]  to a limit of [(17.0A - 8.1) x 5%]</t>
  </si>
  <si>
    <t>Add</t>
  </si>
  <si>
    <t>Retention released at Completion / Defects Certificate</t>
  </si>
  <si>
    <t>GROSS AMOUNT CERTIFIED</t>
  </si>
  <si>
    <t>Less</t>
  </si>
  <si>
    <t>Previous gross amount certified</t>
  </si>
  <si>
    <t>NET AMOUNT CERTIFIED</t>
  </si>
  <si>
    <t>Bonus for early Completion</t>
  </si>
  <si>
    <t>@  R</t>
  </si>
  <si>
    <t>................</t>
  </si>
  <si>
    <t>/ day for.... days</t>
  </si>
  <si>
    <t>due to Contractor</t>
  </si>
  <si>
    <t>due to Employer</t>
  </si>
  <si>
    <t>@ ....</t>
  </si>
  <si>
    <t>[formula]</t>
  </si>
  <si>
    <t>VAT on 17.0</t>
  </si>
  <si>
    <t>Interest on late payment due to Contractor</t>
  </si>
  <si>
    <t>Interest on corrected amounts - under-payments due to Contractor</t>
  </si>
  <si>
    <t>Interest on corrected amounts - over-payments due to Employer</t>
  </si>
  <si>
    <t>TOTAL</t>
  </si>
  <si>
    <t>TOTAL AMOUNT DUE FOR PAYMENT TO THE</t>
  </si>
  <si>
    <t>(Contractor / Employer)</t>
  </si>
  <si>
    <t>Prepared by:</t>
  </si>
  <si>
    <t>Signed for and on behalf of the entitiy</t>
  </si>
  <si>
    <t>Name of entity</t>
  </si>
  <si>
    <r>
      <t xml:space="preserve">Certified by the </t>
    </r>
    <r>
      <rPr>
        <b/>
        <i/>
        <sz val="11"/>
        <rFont val="Arial"/>
        <family val="2"/>
      </rPr>
      <t>Project Manager:</t>
    </r>
  </si>
  <si>
    <t>EP18.1</t>
  </si>
  <si>
    <t>Statement of Payment Certificate Valuation</t>
  </si>
  <si>
    <t>...........................................................................................</t>
  </si>
  <si>
    <t>Certificate due date</t>
  </si>
  <si>
    <t>.........................................................................................................................................................................................................................................................................................................................................................................................................................................................................................</t>
  </si>
  <si>
    <t>.....................................................................................................................................................................................................................................................................................................................................................................................................</t>
  </si>
  <si>
    <t>...........................................................................................................................................................................................................................................................................</t>
  </si>
  <si>
    <t>APPORTIONMENT OF CONTRACT ITEMS</t>
  </si>
  <si>
    <t>PRICES FOR ITEMS</t>
  </si>
  <si>
    <t>CUMULATIVE PRICE FOR WORK DONE TO DATE</t>
  </si>
  <si>
    <t>PRICE FOR MATERIALS ON SITE</t>
  </si>
  <si>
    <t>PRICE ADJUSTMENT FOR INFLATION</t>
  </si>
  <si>
    <t>RETENTION IF NO ACCEPTED PROGRAM</t>
  </si>
  <si>
    <t>RETENTION FREE AMOUNT</t>
  </si>
  <si>
    <t>RETENTION RETAINED</t>
  </si>
  <si>
    <t>RETENTION RELEASED AT COMPLETION</t>
  </si>
  <si>
    <t>GROSS AMOUNT OF VALUATION</t>
  </si>
  <si>
    <t>PREVIOUS GROSS AMOUNT OF VALUATION</t>
  </si>
  <si>
    <t>NET AMOUNT OF THIS VALUATION</t>
  </si>
  <si>
    <t>AMOUNT OF THIS VALUATION INCL VAT</t>
  </si>
  <si>
    <t>VAT</t>
  </si>
  <si>
    <t>Demolitions</t>
  </si>
  <si>
    <t>Renovations</t>
  </si>
  <si>
    <t>New Buildings for renovations</t>
  </si>
  <si>
    <t>New Hospital</t>
  </si>
  <si>
    <t>External works</t>
  </si>
  <si>
    <t>TOTAL CARRIED FORWARD</t>
  </si>
  <si>
    <t>Signed for and on behalf of the entity</t>
  </si>
  <si>
    <t>Assessment checked by:</t>
  </si>
  <si>
    <r>
      <t xml:space="preserve">Certified by the </t>
    </r>
    <r>
      <rPr>
        <b/>
        <i/>
        <sz val="12"/>
        <rFont val="Arial"/>
        <family val="2"/>
      </rPr>
      <t>Project Manager:</t>
    </r>
  </si>
  <si>
    <t>EP18.2</t>
  </si>
  <si>
    <t>APPLICATION FOR PAYMENT IN RESPECT OF UNFIXED MATERIALS ON SITE IN TERMS OF</t>
  </si>
  <si>
    <r>
      <t xml:space="preserve">THE </t>
    </r>
    <r>
      <rPr>
        <b/>
        <i/>
        <sz val="10"/>
        <rFont val="Arial"/>
        <family val="2"/>
      </rPr>
      <t>CONDITIONS OF CONTRACT</t>
    </r>
  </si>
  <si>
    <t>PROJECT :</t>
  </si>
  <si>
    <t>..............................................................................................................................................................</t>
  </si>
  <si>
    <t>CERTIFICATE NO. :</t>
  </si>
  <si>
    <t>.........................</t>
  </si>
  <si>
    <t>APPLICATION IS HEREBY MADE FOR PAYMENT IN RESPECT OF THE FOLLOWING MATERIALS ON SITE AND INTENDED FOR THE WORKS:</t>
  </si>
  <si>
    <t>DESCRIPTION</t>
  </si>
  <si>
    <t>WG</t>
  </si>
  <si>
    <t>UNIT</t>
  </si>
  <si>
    <t>QUANTITY</t>
  </si>
  <si>
    <t>RATE</t>
  </si>
  <si>
    <t>AMOUNT</t>
  </si>
  <si>
    <t>WG Total</t>
  </si>
  <si>
    <t>Stock Bricks</t>
  </si>
  <si>
    <t>Cement</t>
  </si>
  <si>
    <t>50kg</t>
  </si>
  <si>
    <t>Electrical light fittings</t>
  </si>
  <si>
    <t>Sum</t>
  </si>
  <si>
    <t>I/We, the undersigned, duly authorised to sign this application on behalf of the undermentioned contractor, certify that the materials listed above have been supplied without any suspensive condition relating to payment and are the bona fida property of the said contractor to whom legal ownership in respect thereof has passed and being on site will become the property of the Employer on receipt by the contractor of a payment based on a valuation including the said materials.</t>
  </si>
  <si>
    <t>For and on behalf of:</t>
  </si>
  <si>
    <t>CONTRACTOR:</t>
  </si>
  <si>
    <t>SIGNATURE:</t>
  </si>
  <si>
    <t>PRINT NAME:</t>
  </si>
  <si>
    <t xml:space="preserve">DATE:  </t>
  </si>
  <si>
    <t>..........................</t>
  </si>
  <si>
    <t>I/We, the undersigned, certify that the above application is a reasonable reflection of the value of unfixed materials on site intended for the works and that I/We ensured that the said materials and goods are the bona fida property of the contractor to whom legal ownership has passed.</t>
  </si>
  <si>
    <t>QUANTITY SURVEYOR:</t>
  </si>
  <si>
    <t>SIGNATURE OF PRINCIPAL/DIRECTOR:</t>
  </si>
  <si>
    <t>I/We, the undersigned, certify that the materials and goods listed in the above application for unfixed materials on site, intended for the works, is according to specification and that I/We ensured that the said materials and goods are the bona fida property of the contractor to whom legal ownership has passed.</t>
  </si>
  <si>
    <t>PROJECT MANAGER:</t>
  </si>
  <si>
    <t>EP18.3</t>
  </si>
  <si>
    <t>CALCULATIONS FOR CONTRACT PRICE ADJUSTMENT PROVISIONS (CPAP)</t>
  </si>
  <si>
    <t>PROJECT</t>
  </si>
  <si>
    <t>CERTIFICATE NO</t>
  </si>
  <si>
    <t>FILE NO  :</t>
  </si>
  <si>
    <t>CONTRACTOR</t>
  </si>
  <si>
    <t>ITEM NO  :</t>
  </si>
  <si>
    <t>TENDER DATE</t>
  </si>
  <si>
    <t>COMPLETION DATE</t>
  </si>
  <si>
    <t>Current Date:</t>
  </si>
  <si>
    <t>Work Group</t>
  </si>
  <si>
    <t>Work executed, including materials on site</t>
  </si>
  <si>
    <t>Work group index</t>
  </si>
  <si>
    <t>Amount of</t>
  </si>
  <si>
    <t>adjustment</t>
  </si>
  <si>
    <t>Price for work done to date</t>
  </si>
  <si>
    <t>Total valuation</t>
  </si>
  <si>
    <t>Previous certificate</t>
  </si>
  <si>
    <t>This</t>
  </si>
  <si>
    <t>Applicable</t>
  </si>
  <si>
    <t>Base</t>
  </si>
  <si>
    <t>Formula=</t>
  </si>
  <si>
    <t>Valuation</t>
  </si>
  <si>
    <t>Index</t>
  </si>
  <si>
    <t>0.85 x</t>
  </si>
  <si>
    <t>(V)</t>
  </si>
  <si>
    <t>(xe)</t>
  </si>
  <si>
    <t>(xo)</t>
  </si>
  <si>
    <t>V(xe/xo-1)</t>
  </si>
  <si>
    <t>NON-ADJUSTABLE</t>
  </si>
  <si>
    <t>ALTERATIONS</t>
  </si>
  <si>
    <t>EARTHWORKS</t>
  </si>
  <si>
    <t>CONCRETE</t>
  </si>
  <si>
    <t>FORMWORK</t>
  </si>
  <si>
    <t>POST TENSIONING</t>
  </si>
  <si>
    <t>BRICK AND BLOCK WORK</t>
  </si>
  <si>
    <t>NON-METALLIC ROOF COVERINGS</t>
  </si>
  <si>
    <t>METAL ROOFING (STEEL)</t>
  </si>
  <si>
    <t>METAL ROOFING (ALUMINIUM)</t>
  </si>
  <si>
    <t>SUSPENDED NON-METAL CEILINGS</t>
  </si>
  <si>
    <t>CEILINGS</t>
  </si>
  <si>
    <t>RESILIENT FLOOR AND WALL COVERINGS, ETC</t>
  </si>
  <si>
    <t>STRUCTURAL STEELWORK IN BUILDINGS</t>
  </si>
  <si>
    <t>PARTITIONING SYSTEMS</t>
  </si>
  <si>
    <t>ALUMINIUM WORK</t>
  </si>
  <si>
    <t>STAINLESS STEEL WORK</t>
  </si>
  <si>
    <t>IN-SITU FINISHES</t>
  </si>
  <si>
    <t>DRAINAGE</t>
  </si>
  <si>
    <t>PLUMBING</t>
  </si>
  <si>
    <t>ALUMINIUM SHOPFRONTS AND PREGLAZED ALUMINIUM WINDOWS</t>
  </si>
  <si>
    <t>PAINTING</t>
  </si>
  <si>
    <t>ROADWORKS</t>
  </si>
  <si>
    <t>ELECTRICAL INSTALLATIONS</t>
  </si>
  <si>
    <t>ELECTRICAL RETICULATION</t>
  </si>
  <si>
    <t>MECHANICAL SERVICES</t>
  </si>
  <si>
    <t>LUMP SUM CONTRACTS</t>
  </si>
  <si>
    <t>COMMERCIAL INDUSTRIAL BUILDINGS</t>
  </si>
  <si>
    <t>Sub total</t>
  </si>
  <si>
    <t xml:space="preserve"> Add:</t>
  </si>
  <si>
    <t xml:space="preserve"> Previous escalations</t>
  </si>
  <si>
    <t>CERTIFICATE TOTAL</t>
  </si>
  <si>
    <t>TOTAL CPAP TO DATE</t>
  </si>
  <si>
    <t>ES1</t>
  </si>
  <si>
    <r>
      <t>Defects notification by the</t>
    </r>
    <r>
      <rPr>
        <b/>
        <i/>
        <sz val="18"/>
        <rFont val="Arial"/>
        <family val="2"/>
      </rPr>
      <t xml:space="preserve"> Supervisor</t>
    </r>
  </si>
  <si>
    <r>
      <t xml:space="preserve">In accordance with the terms of clause 42.2 of the </t>
    </r>
    <r>
      <rPr>
        <i/>
        <sz val="10"/>
        <rFont val="Arial"/>
        <family val="2"/>
      </rPr>
      <t xml:space="preserve">Conditions of Contract </t>
    </r>
    <r>
      <rPr>
        <sz val="10"/>
        <rFont val="Arial"/>
        <family val="2"/>
      </rPr>
      <t>:</t>
    </r>
  </si>
  <si>
    <t>Defects notification number:</t>
  </si>
  <si>
    <t>...............................................</t>
  </si>
  <si>
    <t>The following Defects are notified:</t>
  </si>
  <si>
    <r>
      <t xml:space="preserve">The </t>
    </r>
    <r>
      <rPr>
        <i/>
        <sz val="10"/>
        <rFont val="Arial"/>
        <family val="2"/>
      </rPr>
      <t>defect correction period</t>
    </r>
    <r>
      <rPr>
        <sz val="10"/>
        <rFont val="Arial"/>
        <family val="2"/>
      </rPr>
      <t xml:space="preserve"> is:</t>
    </r>
  </si>
  <si>
    <t>(Supervisor to insert period as contained in the contract data)</t>
  </si>
  <si>
    <r>
      <t xml:space="preserve">and the end of this </t>
    </r>
    <r>
      <rPr>
        <i/>
        <sz val="10"/>
        <rFont val="Arial"/>
        <family val="2"/>
      </rPr>
      <t>defect correction period</t>
    </r>
    <r>
      <rPr>
        <sz val="10"/>
        <rFont val="Arial"/>
        <family val="2"/>
      </rPr>
      <t xml:space="preserve"> is on:</t>
    </r>
  </si>
  <si>
    <r>
      <t xml:space="preserve">Notified by the </t>
    </r>
    <r>
      <rPr>
        <b/>
        <i/>
        <sz val="10"/>
        <rFont val="Arial"/>
        <family val="2"/>
      </rPr>
      <t>Supervisor</t>
    </r>
    <r>
      <rPr>
        <b/>
        <sz val="10"/>
        <rFont val="Arial"/>
        <family val="2"/>
      </rPr>
      <t>:</t>
    </r>
  </si>
  <si>
    <t>ES2</t>
  </si>
  <si>
    <t>Defects Certificate</t>
  </si>
  <si>
    <t>(The Project Manager)</t>
  </si>
  <si>
    <t>...........................................</t>
  </si>
  <si>
    <r>
      <t xml:space="preserve">In accordance with the terms of clause 43.3 of the </t>
    </r>
    <r>
      <rPr>
        <i/>
        <sz val="10"/>
        <rFont val="Arial"/>
        <family val="2"/>
      </rPr>
      <t>Conditions of Contract</t>
    </r>
    <r>
      <rPr>
        <sz val="10"/>
        <rFont val="Arial"/>
        <family val="2"/>
      </rPr>
      <t>:</t>
    </r>
  </si>
  <si>
    <r>
      <t xml:space="preserve">The </t>
    </r>
    <r>
      <rPr>
        <i/>
        <sz val="10"/>
        <rFont val="Arial"/>
        <family val="2"/>
      </rPr>
      <t>defects date</t>
    </r>
    <r>
      <rPr>
        <sz val="10"/>
        <rFont val="Arial"/>
        <family val="2"/>
      </rPr>
      <t xml:space="preserve"> is:</t>
    </r>
  </si>
  <si>
    <r>
      <t xml:space="preserve">The end of the last </t>
    </r>
    <r>
      <rPr>
        <i/>
        <sz val="10"/>
        <rFont val="Arial"/>
        <family val="2"/>
      </rPr>
      <t>defect correction period</t>
    </r>
    <r>
      <rPr>
        <sz val="10"/>
        <rFont val="Arial"/>
        <family val="2"/>
      </rPr>
      <t xml:space="preserve"> is:</t>
    </r>
  </si>
  <si>
    <t>* This Defects Certificate date is:</t>
  </si>
  <si>
    <r>
      <t xml:space="preserve">(* at the later of the </t>
    </r>
    <r>
      <rPr>
        <i/>
        <sz val="10"/>
        <rFont val="Arial"/>
        <family val="2"/>
      </rPr>
      <t>defects date</t>
    </r>
    <r>
      <rPr>
        <sz val="10"/>
        <rFont val="Arial"/>
        <family val="2"/>
      </rPr>
      <t xml:space="preserve">or the end of the last </t>
    </r>
    <r>
      <rPr>
        <i/>
        <sz val="10"/>
        <rFont val="Arial"/>
        <family val="2"/>
      </rPr>
      <t>defect correction period</t>
    </r>
    <r>
      <rPr>
        <sz val="10"/>
        <rFont val="Arial"/>
        <family val="2"/>
      </rPr>
      <t>)</t>
    </r>
  </si>
  <si>
    <t>This confirms that all Defects have been corrected</t>
  </si>
  <si>
    <r>
      <t xml:space="preserve">This confirms that the following notified Defect(s) has/have not been corrected by the </t>
    </r>
    <r>
      <rPr>
        <i/>
        <sz val="10"/>
        <rFont val="Arial"/>
        <family val="2"/>
      </rPr>
      <t>defects date</t>
    </r>
  </si>
  <si>
    <t>Uncorrected Defect</t>
  </si>
  <si>
    <t>Valuation (excl Vat)</t>
  </si>
  <si>
    <r>
      <t>Works</t>
    </r>
    <r>
      <rPr>
        <b/>
        <sz val="10"/>
        <rFont val="Arial"/>
        <family val="2"/>
      </rPr>
      <t xml:space="preserve"> checked by:</t>
    </r>
  </si>
  <si>
    <r>
      <t xml:space="preserve">Certified by the </t>
    </r>
    <r>
      <rPr>
        <b/>
        <i/>
        <sz val="10"/>
        <rFont val="Arial"/>
        <family val="2"/>
      </rPr>
      <t>Supervisor</t>
    </r>
    <r>
      <rPr>
        <b/>
        <sz val="10"/>
        <rFont val="Arial"/>
        <family val="2"/>
      </rPr>
      <t>:</t>
    </r>
    <r>
      <rPr>
        <b/>
        <i/>
        <sz val="10"/>
        <rFont val="Arial"/>
        <family val="2"/>
      </rPr>
      <t/>
    </r>
  </si>
  <si>
    <t>ES3</t>
  </si>
  <si>
    <r>
      <t xml:space="preserve">Delegation of the </t>
    </r>
    <r>
      <rPr>
        <b/>
        <i/>
        <sz val="18"/>
        <rFont val="Arial"/>
        <family val="2"/>
      </rPr>
      <t>Supervisor's</t>
    </r>
    <r>
      <rPr>
        <b/>
        <sz val="18"/>
        <rFont val="Arial"/>
        <family val="2"/>
      </rPr>
      <t xml:space="preserve"> duties</t>
    </r>
  </si>
  <si>
    <r>
      <t xml:space="preserve">In accordance with the terms of clause 14.2 of the </t>
    </r>
    <r>
      <rPr>
        <i/>
        <sz val="10"/>
        <rFont val="Arial"/>
        <family val="2"/>
      </rPr>
      <t>Conditions of Contract</t>
    </r>
    <r>
      <rPr>
        <sz val="10"/>
        <rFont val="Arial"/>
        <family val="2"/>
      </rPr>
      <t xml:space="preserve"> the </t>
    </r>
    <r>
      <rPr>
        <i/>
        <sz val="10"/>
        <rFont val="Arial"/>
        <family val="2"/>
      </rPr>
      <t>Supervisor</t>
    </r>
    <r>
      <rPr>
        <sz val="10"/>
        <rFont val="Arial"/>
        <family val="2"/>
      </rPr>
      <t xml:space="preserve"> delegates the following </t>
    </r>
    <r>
      <rPr>
        <i/>
        <sz val="10"/>
        <rFont val="Arial"/>
        <family val="2"/>
      </rPr>
      <t>Supervisor's</t>
    </r>
    <r>
      <rPr>
        <sz val="10"/>
        <rFont val="Arial"/>
        <family val="2"/>
      </rPr>
      <t xml:space="preserve"> duties to:</t>
    </r>
  </si>
  <si>
    <t>Supervisor:</t>
  </si>
  <si>
    <t>ES4</t>
  </si>
  <si>
    <r>
      <t xml:space="preserve">Delegation of the </t>
    </r>
    <r>
      <rPr>
        <b/>
        <i/>
        <sz val="18"/>
        <rFont val="Arial"/>
        <family val="2"/>
      </rPr>
      <t>Supervisor's</t>
    </r>
    <r>
      <rPr>
        <b/>
        <sz val="18"/>
        <rFont val="Arial"/>
        <family val="2"/>
      </rPr>
      <t xml:space="preserve"> duties -</t>
    </r>
  </si>
  <si>
    <r>
      <t xml:space="preserve">In accordance with the terms of clause 14.2 of the </t>
    </r>
    <r>
      <rPr>
        <i/>
        <sz val="10"/>
        <rFont val="Arial"/>
        <family val="2"/>
      </rPr>
      <t>Conditions of Contract</t>
    </r>
    <r>
      <rPr>
        <sz val="10"/>
        <rFont val="Arial"/>
        <family val="2"/>
      </rPr>
      <t xml:space="preserve"> the </t>
    </r>
    <r>
      <rPr>
        <i/>
        <sz val="10"/>
        <rFont val="Arial"/>
        <family val="2"/>
      </rPr>
      <t xml:space="preserve">Supervisor </t>
    </r>
    <r>
      <rPr>
        <sz val="10"/>
        <rFont val="Arial"/>
        <family val="2"/>
      </rPr>
      <t xml:space="preserve">hereby cancels the previous delegation of the following </t>
    </r>
    <r>
      <rPr>
        <i/>
        <sz val="10"/>
        <rFont val="Arial"/>
        <family val="2"/>
      </rPr>
      <t>Supervisor's</t>
    </r>
    <r>
      <rPr>
        <sz val="10"/>
        <rFont val="Arial"/>
        <family val="2"/>
      </rPr>
      <t xml:space="preserve"> duties to:</t>
    </r>
  </si>
  <si>
    <t>EC1</t>
  </si>
  <si>
    <r>
      <t xml:space="preserve">Early warning notification by the </t>
    </r>
    <r>
      <rPr>
        <b/>
        <i/>
        <sz val="18"/>
        <rFont val="Arial"/>
        <family val="2"/>
      </rPr>
      <t>Contractor</t>
    </r>
  </si>
  <si>
    <r>
      <t xml:space="preserve">The </t>
    </r>
    <r>
      <rPr>
        <b/>
        <i/>
        <sz val="10"/>
        <rFont val="Arial"/>
        <family val="2"/>
      </rPr>
      <t>Project Manager</t>
    </r>
    <r>
      <rPr>
        <b/>
        <sz val="10"/>
        <rFont val="Arial"/>
        <family val="2"/>
      </rPr>
      <t xml:space="preserve"> is instructed to attend a risk reduction meeting within</t>
    </r>
    <r>
      <rPr>
        <sz val="10"/>
        <rFont val="Arial"/>
        <family val="2"/>
      </rPr>
      <t xml:space="preserve"> .......... </t>
    </r>
    <r>
      <rPr>
        <b/>
        <sz val="10"/>
        <rFont val="Arial"/>
        <family val="2"/>
      </rPr>
      <t>days/hours of this notification</t>
    </r>
  </si>
  <si>
    <r>
      <t xml:space="preserve">Certified by the </t>
    </r>
    <r>
      <rPr>
        <b/>
        <i/>
        <sz val="10"/>
        <rFont val="Arial"/>
        <family val="2"/>
      </rPr>
      <t>Contractor :</t>
    </r>
  </si>
  <si>
    <t>EC2</t>
  </si>
  <si>
    <r>
      <t>Defects notification by the</t>
    </r>
    <r>
      <rPr>
        <b/>
        <i/>
        <sz val="18"/>
        <rFont val="Arial"/>
        <family val="2"/>
      </rPr>
      <t xml:space="preserve"> Contractor</t>
    </r>
  </si>
  <si>
    <t>(The Supervisor)</t>
  </si>
  <si>
    <t>(Compiler to insert period as contained in the contract data)</t>
  </si>
  <si>
    <r>
      <t xml:space="preserve">Notified by the </t>
    </r>
    <r>
      <rPr>
        <b/>
        <i/>
        <sz val="10"/>
        <rFont val="Arial"/>
        <family val="2"/>
      </rPr>
      <t>Contracor</t>
    </r>
    <r>
      <rPr>
        <b/>
        <sz val="10"/>
        <rFont val="Arial"/>
        <family val="2"/>
      </rPr>
      <t>:</t>
    </r>
  </si>
  <si>
    <t>EC3</t>
  </si>
  <si>
    <r>
      <t xml:space="preserve">Compensation event notification by the </t>
    </r>
    <r>
      <rPr>
        <b/>
        <i/>
        <sz val="18"/>
        <rFont val="Arial"/>
        <family val="2"/>
      </rPr>
      <t>Contractor</t>
    </r>
  </si>
  <si>
    <r>
      <t xml:space="preserve">In accordance with the terms of clause 61 of the </t>
    </r>
    <r>
      <rPr>
        <i/>
        <sz val="10"/>
        <rFont val="Arial"/>
        <family val="2"/>
      </rPr>
      <t xml:space="preserve">Conditions of Contract  </t>
    </r>
    <r>
      <rPr>
        <sz val="10"/>
        <rFont val="Arial"/>
        <family val="2"/>
      </rPr>
      <t>:</t>
    </r>
  </si>
  <si>
    <r>
      <t>The date of this notification is</t>
    </r>
    <r>
      <rPr>
        <sz val="10"/>
        <rFont val="Arial"/>
        <family val="2"/>
      </rPr>
      <t xml:space="preserve"> (not more than four weeks after the </t>
    </r>
    <r>
      <rPr>
        <i/>
        <sz val="10"/>
        <rFont val="Arial"/>
        <family val="2"/>
      </rPr>
      <t>Contractor</t>
    </r>
  </si>
  <si>
    <t>became aware of it )</t>
  </si>
  <si>
    <r>
      <t xml:space="preserve">Notified by the </t>
    </r>
    <r>
      <rPr>
        <b/>
        <i/>
        <sz val="10"/>
        <rFont val="Arial"/>
        <family val="2"/>
      </rPr>
      <t xml:space="preserve">Contractor </t>
    </r>
    <r>
      <rPr>
        <b/>
        <sz val="10"/>
        <rFont val="Arial"/>
        <family val="2"/>
      </rPr>
      <t>:</t>
    </r>
  </si>
  <si>
    <t>PROFORMA EXAMPLES FOR USAGE WITH OPTIONS A-F CONTRACTS</t>
  </si>
  <si>
    <t>NEC3-Proforms-Proj Man (EP1-EP17)</t>
  </si>
  <si>
    <t>Access Certificate for a Section of the Works</t>
  </si>
  <si>
    <t>Project Manager's instruction</t>
  </si>
  <si>
    <t>Project Manager's instruction to submit quotations for a proposed instruction or a proposed changed decision</t>
  </si>
  <si>
    <t>Early warning notification by the Project Manager</t>
  </si>
  <si>
    <t>Compensation event notification by the Project Manager</t>
  </si>
  <si>
    <t>Project Manager's reply to a compensation event notification by the Contractor</t>
  </si>
  <si>
    <t>Project Manager's reply to a quotation for a compensation event</t>
  </si>
  <si>
    <t>Defects corrected by other people</t>
  </si>
  <si>
    <t>Delegation of the Project Manager's duties</t>
  </si>
  <si>
    <t>Delegation of the Project Manager's duties - Cancellation</t>
  </si>
  <si>
    <t>Take over Certificate for a Section of the Works</t>
  </si>
  <si>
    <t>NEC3-Paymets Cert (EP18, 18.1-18.3)</t>
  </si>
  <si>
    <t>Application for payment in respect of unfixed materials on site</t>
  </si>
  <si>
    <t>Calculations for Contract Price Adjustment Provisions (CPAP)</t>
  </si>
  <si>
    <t>NEC3-Proforms-Supervisor (ES1-ES4)</t>
  </si>
  <si>
    <r>
      <t>Defects notification by the</t>
    </r>
    <r>
      <rPr>
        <i/>
        <sz val="10"/>
        <rFont val="Arial"/>
        <family val="2"/>
      </rPr>
      <t xml:space="preserve"> Supervisor</t>
    </r>
  </si>
  <si>
    <r>
      <t xml:space="preserve">Delegation of the </t>
    </r>
    <r>
      <rPr>
        <i/>
        <sz val="10"/>
        <rFont val="Arial"/>
        <family val="2"/>
      </rPr>
      <t>Supervisor's</t>
    </r>
    <r>
      <rPr>
        <sz val="10"/>
        <rFont val="Arial"/>
        <family val="2"/>
      </rPr>
      <t xml:space="preserve"> duties</t>
    </r>
  </si>
  <si>
    <r>
      <t xml:space="preserve">Delegation of the </t>
    </r>
    <r>
      <rPr>
        <i/>
        <sz val="10"/>
        <rFont val="Arial"/>
        <family val="2"/>
      </rPr>
      <t>Supervisor's</t>
    </r>
    <r>
      <rPr>
        <sz val="10"/>
        <rFont val="Arial"/>
        <family val="2"/>
      </rPr>
      <t xml:space="preserve"> duties - cancellation</t>
    </r>
  </si>
  <si>
    <t>NEC3-Proforms-Contractor (EC1-EC3)</t>
  </si>
  <si>
    <r>
      <t xml:space="preserve">Early warning notification by the </t>
    </r>
    <r>
      <rPr>
        <i/>
        <sz val="10"/>
        <rFont val="Arial"/>
        <family val="2"/>
      </rPr>
      <t>Contractor</t>
    </r>
  </si>
  <si>
    <r>
      <t>Defects notification by the</t>
    </r>
    <r>
      <rPr>
        <i/>
        <sz val="10"/>
        <rFont val="Arial"/>
        <family val="2"/>
      </rPr>
      <t xml:space="preserve"> Contractor</t>
    </r>
  </si>
  <si>
    <r>
      <t xml:space="preserve">Compensation event notification by the </t>
    </r>
    <r>
      <rPr>
        <i/>
        <sz val="10"/>
        <rFont val="Arial"/>
        <family val="2"/>
      </rPr>
      <t>Contractor</t>
    </r>
  </si>
  <si>
    <t>Department of Infrastructure Development:</t>
  </si>
  <si>
    <t>Johannesburg</t>
  </si>
  <si>
    <t>Department of Infrastructure Development: Chief Directorate Capital Works of the Gauteng Provincial Government</t>
  </si>
  <si>
    <t>Project Plan</t>
  </si>
  <si>
    <r>
      <t>Project Manager's</t>
    </r>
    <r>
      <rPr>
        <b/>
        <sz val="16"/>
        <rFont val="Arial Narrow"/>
        <family val="2"/>
      </rPr>
      <t xml:space="preserve"> </t>
    </r>
    <r>
      <rPr>
        <b/>
        <sz val="16"/>
        <rFont val="Arial"/>
        <family val="2"/>
      </rPr>
      <t>instruction to submit quotations</t>
    </r>
  </si>
  <si>
    <r>
      <t>TENDER</t>
    </r>
    <r>
      <rPr>
        <b/>
        <sz val="14"/>
        <rFont val="Comic Sans MS"/>
        <family val="4"/>
      </rPr>
      <t xml:space="preserve">  </t>
    </r>
    <r>
      <rPr>
        <b/>
        <sz val="14"/>
        <rFont val="Arial"/>
        <family val="2"/>
      </rPr>
      <t>DID</t>
    </r>
    <r>
      <rPr>
        <sz val="10"/>
        <rFont val="Arial"/>
        <family val="2"/>
      </rPr>
      <t>.................................</t>
    </r>
  </si>
  <si>
    <t>MECHANICAL WORK</t>
  </si>
  <si>
    <t xml:space="preserve">PRICED CONTRACT WITH BILLS OF QUANTITIES (B1)  </t>
  </si>
  <si>
    <t>ROADS AND STORMWATER</t>
  </si>
  <si>
    <t>NUTRITION CENTRE, CHANGE ROOM &amp; GUARD HOUSE</t>
  </si>
  <si>
    <t>Part C2.2  PROVISIONAL BILL OF QUANTITIES</t>
  </si>
  <si>
    <t>WATER AND SANITATION</t>
  </si>
  <si>
    <t>SECTION 9</t>
  </si>
  <si>
    <t>BILL NO.1</t>
  </si>
  <si>
    <t>Chief Directorate Education Infrastructure</t>
  </si>
  <si>
    <t>Functionality Criteria</t>
  </si>
  <si>
    <t>DEPARTMENT OF INFRASTRUCTURE DEVELOPMENT: CHIEF DIRECTORATE - EDUCATION INFRASTRUCTURE</t>
  </si>
  <si>
    <t>AT</t>
  </si>
  <si>
    <t>No.</t>
  </si>
  <si>
    <t>Training allowance for  each Trainee allowance per day not less than R83.59</t>
  </si>
  <si>
    <t>The cost of the training facility that meets the minimum OHS requirement</t>
  </si>
  <si>
    <t>Allowance for stationery per leaner</t>
  </si>
  <si>
    <t xml:space="preserve">Allowance for orange overall and PPE with EPWP logo </t>
  </si>
  <si>
    <t>CLASSROOM BLOCK, BLOCK E &amp; ADMINISTRATION BLOCK</t>
  </si>
  <si>
    <t>VOLUME 2 OF 2- ANNEXURES</t>
  </si>
  <si>
    <t>Amount</t>
  </si>
  <si>
    <t>The Contract Date is the date when the contractor receives one fully completed signed  copy of this document, including the schedule of deviations (if any) as contained in the  Form of Offer and Acceptance</t>
  </si>
  <si>
    <t>Training allowance for  each Bricklayer leaner in terms of formal training (Accredited by SETA)</t>
  </si>
  <si>
    <t>Training allowance for  each Plasterer leaner in terms of formal training (Accredited by SETA)</t>
  </si>
  <si>
    <t>Training allowance for  each Tiler leaner in terms of formal training (Accredited by SETA)</t>
  </si>
  <si>
    <t>Training allowance for  each Plumber leaner in terms of formal training (Accredited by SETA)</t>
  </si>
  <si>
    <t>Training allowance for  each Painter leaner in terms of formal training (Accredited by SETA)</t>
  </si>
  <si>
    <t>..., ..., GAUTENG</t>
  </si>
  <si>
    <t>THE CONSTRUCTION OF …</t>
  </si>
  <si>
    <t xml:space="preserve"> PROCUREMENT DOCUMENTS</t>
  </si>
  <si>
    <t>6/1/1/1…………</t>
  </si>
  <si>
    <t>Allowance for transport to the training facility</t>
  </si>
  <si>
    <t>Short description of requirements:</t>
  </si>
  <si>
    <t>Tender number:</t>
  </si>
  <si>
    <t>Price of tender documents:</t>
  </si>
  <si>
    <t>Closing date:</t>
  </si>
  <si>
    <t>Closing time:</t>
  </si>
  <si>
    <t>Address for submission of tenders:</t>
  </si>
  <si>
    <t>3) Functionality</t>
  </si>
  <si>
    <t>Meeting address:</t>
  </si>
  <si>
    <t xml:space="preserve">Time of meeting: </t>
  </si>
  <si>
    <t>Only those tenderers meeting the stipulated pre-qualification criteria stipulated below will be evaluated:</t>
  </si>
  <si>
    <t>Pre-qualification criteria applicable to this tender:</t>
  </si>
  <si>
    <t>Targeted Groups are:</t>
  </si>
  <si>
    <t>EME's or QSE's which is at least 51% owned by black people who are Youth or, (bidders must attach Identity Documents of the owners who are subcontracted) 
EME's or QSE's which is at least 51% owned by black people who are Women or, (bidders must attach Identity Documents of the owners who are subcontracted)                                                                                                                                                                                                                                                                                                                                                                                                                                                                                                                                                     EME's or QSE's which is at least 51% owned by black people with Disabilities or, (bidders must submit proof from a medical practitioner of the subcontractor's  disabilities)                                                                                                                                                                                                                                                                                                          EME's or QSE's which is at least 51% owned by black people Living in Rural or Underdeveloped Areas or Townships or, (proof of residence for subcontractor)                                                                                                                                                                                                                               EME's or QSE's which is at least 51% owned by black people who are Military Veterans.(bidders must submit proof of the subcontractor's force number or a confirmation letter from the Department of Military Veterans)</t>
  </si>
  <si>
    <t xml:space="preserve">Local Content Threshold                   </t>
  </si>
  <si>
    <t>Electrical Cable Products</t>
  </si>
  <si>
    <t xml:space="preserve">Steel products and components for construction </t>
  </si>
  <si>
    <t>Any other local production and content threshold requirements applicable to this project as designated on the DTI website above.</t>
  </si>
  <si>
    <t xml:space="preserve">Submission of completed and signed SBD forms (SBD 1, SBD 3,1, SBD 4, SBD 6.1, SBD 8 and SBD 9) </t>
  </si>
  <si>
    <t xml:space="preserve">Submission of signed Joint Venture agreement or Consortia agreement in case of Joint Venture or Consortium </t>
  </si>
  <si>
    <t>Submission of a Tax Compliance Status PIN that will grant a third-party access to the bidder’s Tax Compliance Status.</t>
  </si>
  <si>
    <t xml:space="preserve">                                                    • Masonry</t>
  </si>
  <si>
    <t xml:space="preserve">                                                    • Ceilings </t>
  </si>
  <si>
    <t xml:space="preserve">                                                    • Painting</t>
  </si>
  <si>
    <t xml:space="preserve">                                                    • Hand Excavations</t>
  </si>
  <si>
    <t>Company Experience</t>
  </si>
  <si>
    <t>Key Staff</t>
  </si>
  <si>
    <t>Enquiries technical:</t>
  </si>
  <si>
    <t>Enquiries general:</t>
  </si>
  <si>
    <t>Siyabonga  Khumalo</t>
  </si>
  <si>
    <t xml:space="preserve">siya.khumalo@gauteng.gov.za </t>
  </si>
  <si>
    <t>Note to tenderers:</t>
  </si>
  <si>
    <t>Only Tenderers having a Valid CIDB Grade 8GB or higher will be considered for Evalaution. (CIDB Certificates or CRS Numbers must be provided).</t>
  </si>
  <si>
    <t xml:space="preserve">                                                    • Paving</t>
  </si>
  <si>
    <t xml:space="preserve">                                                    • Plastering</t>
  </si>
  <si>
    <t xml:space="preserve">                                                    • Glazing</t>
  </si>
  <si>
    <t xml:space="preserve">                                                    • Tiling </t>
  </si>
  <si>
    <t xml:space="preserve">Submission of completed and signed Form of Offer and Acceptance.           </t>
  </si>
  <si>
    <t xml:space="preserve">                                                    • Excavations</t>
  </si>
  <si>
    <t xml:space="preserve">                                                    • Capentry and Joinery</t>
  </si>
  <si>
    <t xml:space="preserve">                                                    • External Works</t>
  </si>
  <si>
    <t>thato.motebang@gauteng.gov.za</t>
  </si>
  <si>
    <t xml:space="preserve">e-Tender publication portal of National Treasury or GPG e-tender portal </t>
  </si>
  <si>
    <t>https://e-tender.treasury.gov.za</t>
  </si>
  <si>
    <t>http://e-tenders.gauteng.gov.za</t>
  </si>
  <si>
    <t xml:space="preserve">Bid documents must be downloaded and printed on the e-Tender portal at bidders cost. </t>
  </si>
  <si>
    <t>Department of Infrastructure Development (GDID Tender Box)</t>
  </si>
  <si>
    <t xml:space="preserve">Corner House Building, </t>
  </si>
  <si>
    <t xml:space="preserve">Corner Commissioner and Pixley Ka Isaka Seme Street (Sauer Street) Marshalltown </t>
  </si>
  <si>
    <t>1) Pre-qualification criteria</t>
  </si>
  <si>
    <t>2) Mandatory and Administration requirements</t>
  </si>
  <si>
    <t>4) Price and Preference</t>
  </si>
  <si>
    <t xml:space="preserve">Precautionary measures during the briefing session: </t>
  </si>
  <si>
    <r>
      <t>·</t>
    </r>
    <r>
      <rPr>
        <sz val="7"/>
        <rFont val="Times New Roman"/>
        <family val="1"/>
      </rPr>
      <t xml:space="preserve">         </t>
    </r>
    <r>
      <rPr>
        <sz val="11"/>
        <rFont val="Arial"/>
        <family val="2"/>
      </rPr>
      <t xml:space="preserve">No access to meeting without wearing face mask </t>
    </r>
  </si>
  <si>
    <r>
      <t>·</t>
    </r>
    <r>
      <rPr>
        <sz val="7"/>
        <rFont val="Times New Roman"/>
        <family val="1"/>
      </rPr>
      <t xml:space="preserve">         </t>
    </r>
    <r>
      <rPr>
        <sz val="11"/>
        <rFont val="Arial"/>
        <family val="2"/>
      </rPr>
      <t xml:space="preserve">Sanitization and testing of temperature will be compulsory </t>
    </r>
  </si>
  <si>
    <r>
      <t>·</t>
    </r>
    <r>
      <rPr>
        <sz val="7"/>
        <rFont val="Times New Roman"/>
        <family val="1"/>
      </rPr>
      <t xml:space="preserve">         </t>
    </r>
    <r>
      <rPr>
        <sz val="11"/>
        <rFont val="Arial"/>
        <family val="2"/>
      </rPr>
      <t xml:space="preserve">Social distancing of at least 1.5 meters should be maintained  </t>
    </r>
  </si>
  <si>
    <t>INVITIATION TO TENDER</t>
  </si>
  <si>
    <t>Evaluation Steps:</t>
  </si>
  <si>
    <t>Stipulated Pre-qualification criteria: the tenderers that fail to meet the stated prequalification will be  disqualified</t>
  </si>
  <si>
    <r>
      <t xml:space="preserve">MANDATORY / COMPULSORY ADMINISTRATIVE REQUIREMENTS </t>
    </r>
    <r>
      <rPr>
        <i/>
        <sz val="11"/>
        <rFont val="Arial"/>
        <family val="2"/>
      </rPr>
      <t>(Failure to submit / meet or comply with the following requirements constitute automatically disqualification of tender offer)</t>
    </r>
  </si>
  <si>
    <r>
      <t>In line with the Preferential Procumerent Regulation 9 of 2017, tenderers must sub-contract a minimum of 30% of the contract value to the targeted groups (Bidders must submit a proof of sub-contracting arrangement/s and B-BBEE certificate/s or appropriate sworn affidavit/s for sub-contractors). The bidders must select sub-contractor/s from the list attached in the tender document (bidders are encouraged to sub-contract to Local EME's or QSE's). The capacity of the selected sub-contractors for construction work will be evaluated in line</t>
    </r>
    <r>
      <rPr>
        <b/>
        <u/>
        <sz val="10"/>
        <rFont val="Arial"/>
        <family val="2"/>
      </rPr>
      <t xml:space="preserve"> </t>
    </r>
    <r>
      <rPr>
        <b/>
        <sz val="10"/>
        <rFont val="Arial"/>
        <family val="2"/>
      </rPr>
      <t>with CIDB value threshold. Therefore, it is the responsibility of the main contract to ensure that the sub-contracting agreements are in line with CIDB value thresholds. Construction works must be subcontracted to sub-contractors having CIDB betwen Garde 1 to 6 depending on the class of work.    
NB! Bidders are required to submit a subcontracting agreement, signed by all parties concerned indicating the subcontracting percentage (%) / subcontracting amount of all participating subcontractors.</t>
    </r>
  </si>
  <si>
    <t>NB! Nothing prevents bidders/ contractors/ suppliers to select sub-contractors from the CIDB database who are registered on the CSD for the purposes of compliance with the minimum 30% compulsory sub-contracting provisions.</t>
  </si>
  <si>
    <t xml:space="preserve">Submission of subcontractor development program or plan </t>
  </si>
  <si>
    <t>Submission of completed and signed SBD6.2 and compliant with stipulated local production and content: (failure to submit the fully completed and signed SBD 6.2 and Annexure C will lead to disqualification). Bidders must comply with the stipulated local content thresholds failing which will lead to disqualification. The industries, sectors and sub-sectors designated for local production with minimum local content thresholds, can be obtained / downloaded from the following DTI website, including Local Content Declaration Templates (Annex C, D and E):
http://www.thedtic.gov.za/sectors-and-services-2/industrial-development/industrial-procurement/</t>
  </si>
  <si>
    <t xml:space="preserve">Soler water heater component </t>
  </si>
  <si>
    <t>Submission of valid COIDA certificates ( Letter of good standing )</t>
  </si>
  <si>
    <t>ADMINISTRATIVE COMPLIANCE THAT WILL BE APPLICABLE TO THIS PROCUREMENT</t>
  </si>
  <si>
    <t>Submission of the proof of registration with CSD  (CSD registration number (MAAA number or CSD registration report)</t>
  </si>
  <si>
    <t xml:space="preserve">Submission of company registration documents (Founding Statement – CK1 or Certificate of Incorporation – CM1, etc). </t>
  </si>
  <si>
    <t xml:space="preserve">Submission of annual financial statement that complies with companies act and must not be older than 18 months. </t>
  </si>
  <si>
    <t xml:space="preserve">Submission of certified copies of the Identity Document for members / directors / shareholders or owners  </t>
  </si>
  <si>
    <t>This tender will be evaluated against functionality and only tenderers that obtain the required minimum score indicated in the Tender documents will be further evaluated on price and preference.</t>
  </si>
  <si>
    <t>Functionality Criteria:</t>
  </si>
  <si>
    <t>Weighting Factor</t>
  </si>
  <si>
    <t>Applicable PPPFA Price and Preference Point System:</t>
  </si>
  <si>
    <t>90/10'</t>
  </si>
  <si>
    <t xml:space="preserve">Work Packages Feasible for subcontracting </t>
  </si>
  <si>
    <t xml:space="preserve">Last date for accepting queries is </t>
  </si>
  <si>
    <t>7 days before closing date</t>
  </si>
  <si>
    <t xml:space="preserve">Construction of New Simunye Secondary School </t>
  </si>
  <si>
    <r>
      <t>Only tenderers having a B-BBEE status level contribution of 1 or 2 will be considered for evaluation.Therefore, bidders must submit copy of a valid B-BBEE certificate issued by a SANAS Accredited Agency or a valid sworn affidavit with the bid document. NB! Sworn affidavit must be signed by deponent and attested by a Commissioner of Oath. (A consortium or JV must submit a</t>
    </r>
    <r>
      <rPr>
        <b/>
        <sz val="12"/>
        <color rgb="FFFF0000"/>
        <rFont val="Arial"/>
        <family val="2"/>
      </rPr>
      <t xml:space="preserve"> </t>
    </r>
    <r>
      <rPr>
        <b/>
        <sz val="12"/>
        <rFont val="Arial"/>
        <family val="2"/>
      </rPr>
      <t>valid SANAS accredited consolidated B-BBEE certificate, No sworn affidavit will be accepted for a trust, consortium or JV ).</t>
    </r>
  </si>
  <si>
    <t>B-BBEE information: 
1.  A Bidder who qualifies as an Exempted Micro Enterprises (EME’s) must submit a sworn affidavit.
2.  A Bidder who qualifies as a Qualifying Small Enterprises (QSE’s) and is more than 51% black owned must submit a sworn affidavit.
3.  Sworn affidavits submitted by bidders in support of their B-BBEE level should comply with the DTI or the CIPC format or in a similar format and must be valid, original or certified as a true copy of the original.
4.  A Bidder who qualifies as a Qualifying Small Enterprises (QSE’s) and is less than 51% black owned must submit a B-BBEE verification certificate issued by an Agency accredited by SANAS (South African National Accreditation System) which has to be valid, original or certified as a true copy of the original. 
5.  Bidders who do NOT qualify as EME’s and QSE’s as outlined in 1 and 2 above, must submit B-BBEE verification certificates that are issued by an Agency accredited by SANAS.
6.  A trust, consortium or joint venture (including unincorporated consortia and joint ventures) must submit a consolidated B-BBEE Status Level Verification Certificate for every separate tender.
7.  Public entities and tertiary institutions must also submit B-BBEE Status Level Verification Certificates together with their tenders.
Bidders who fail to submit a valid  B-BBEE Certificate or Sworn Affidavit will be regarded as non-responsive bidders and be disqualified. Sworn Affidavits and certification as a “true copy of the original”, must comply with the requirements outlined in the Justices of the Peace and Commissioners of Oaths Act, No 16 of 1963 and its Regulations promulgated in Government Notice GNR 1258 of 21 July 1972.</t>
  </si>
  <si>
    <t xml:space="preserve">Details of the non-compulsory pre-bid meeting/site meeting is indicated below. </t>
  </si>
  <si>
    <t>Note: If the above mentioned work packages are less than 30% of the Contract Value, bidders must increase or add work packages that are feasible to be sub-contracted to comply with at least the 30% of the contract value threshold.</t>
  </si>
  <si>
    <t>This tender is subject to NEC3 Option B, Special Conditions of Contract, Preferential Procurement Policy Framework Act no 5 of 2000 and its Regulations of 2017.</t>
  </si>
  <si>
    <t xml:space="preserve">Thato Motebang </t>
  </si>
  <si>
    <t xml:space="preserve">Date of the meeting </t>
  </si>
  <si>
    <t xml:space="preserve">Bidders must obtain a minimum of 75 points to be considered for further evaluation (price and preference) Total Functionality: 100 points. </t>
  </si>
  <si>
    <r>
      <t xml:space="preserve">Applicable Functionality Criteria: </t>
    </r>
    <r>
      <rPr>
        <sz val="12"/>
        <rFont val="Arial"/>
        <family val="2"/>
      </rPr>
      <t xml:space="preserve">Failure to meet the prescribed minimum functionality of 75 points will result in automatic disqualification </t>
    </r>
  </si>
  <si>
    <r>
      <t xml:space="preserve">Non-Compulsory pre-bid meeting/site meeting </t>
    </r>
    <r>
      <rPr>
        <i/>
        <sz val="12"/>
        <rFont val="Arial"/>
        <family val="2"/>
      </rPr>
      <t xml:space="preserve">(all bidders should join the online briefing meeting via the link) </t>
    </r>
  </si>
  <si>
    <t xml:space="preserve">Dedicated site viewing dates </t>
  </si>
  <si>
    <t>DID07/08/2021</t>
  </si>
  <si>
    <t xml:space="preserve">                                                    • Landscapping</t>
  </si>
  <si>
    <t>10h00 am</t>
  </si>
  <si>
    <t>https://teams.microsoft.com/registration/iXQ_AAbAMkWQ89H-rcDRrw,owA9ff9dWkKYagntHLDDGQ,5EXSb7FrRkG-BbdcYbUhVA,_eXZ-zIn_km69jZAj5HQyA,iVe9xjGpRUyZwoF1gxXKqQ,u1vAoGKZwECJ4hySHSIrDw?mode=read&amp;tenantId=003f7489-c006-4532-90f3-d1feadc0d1af</t>
  </si>
  <si>
    <t>Tender documents available from: 03 September 2021</t>
  </si>
  <si>
    <t>01 October 2021</t>
  </si>
  <si>
    <t>13 September 2021</t>
  </si>
  <si>
    <t>14 &amp; 15 September 2021, to arrange viewing contact thato.motebang@gauteng.gov.za 082 554 4739 or indiran@decgl.com +27 82 908 5551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</si>
</sst>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3" formatCode="_-* #,##0.00_-;\-* #,##0.00_-;_-* &quot;-&quot;??_-;_-@_-"/>
    <numFmt numFmtId="164" formatCode="&quot;$&quot;#,##0_);\(&quot;$&quot;#,##0\)"/>
    <numFmt numFmtId="165" formatCode="_(&quot;$&quot;* #,##0.00_);_(&quot;$&quot;* \(#,##0.00\);_(&quot;$&quot;* &quot;-&quot;??_);_(@_)"/>
    <numFmt numFmtId="166" formatCode="_(* #,##0.00_);_(* \(#,##0.00\);_(* &quot;-&quot;??_);_(@_)"/>
    <numFmt numFmtId="167" formatCode="_ * #,##0.00_ ;_ * \-#,##0.00_ ;_ * &quot;-&quot;??_ ;_ @_ "/>
    <numFmt numFmtId="168" formatCode="0.0"/>
    <numFmt numFmtId="169" formatCode="#\ ###\ ##0.00_);\(#\ ###\ ##0.00\)"/>
    <numFmt numFmtId="170" formatCode="#,##0.0"/>
    <numFmt numFmtId="171" formatCode="&quot;/day for &quot;0&quot; days&quot;"/>
    <numFmt numFmtId="172" formatCode="&quot;@ R &quot;#,##0.00"/>
    <numFmt numFmtId="173" formatCode="#,##0.00_ ;[Red]\-#,##0.00\ "/>
    <numFmt numFmtId="174" formatCode="0_ ;[Red]\-0\ "/>
    <numFmt numFmtId="175" formatCode="###\ ##0.00;\(###\ ##0.00\)"/>
    <numFmt numFmtId="176" formatCode="#\ ###\ ##0.00;\(#\ ###\ ##0.00\)"/>
    <numFmt numFmtId="177" formatCode="#\ ##0\ ##0.00;\(#\ ##0\ ##0.00\)"/>
    <numFmt numFmtId="178" formatCode="[$£-809]\ #,##0"/>
    <numFmt numFmtId="179" formatCode="[$-409]mmm\-yy;@"/>
    <numFmt numFmtId="180" formatCode="_ &quot;R&quot;\ * #,##0.00_ ;_ &quot;R&quot;\ * \-#,##0.00_ ;_ &quot;R&quot;\ * &quot;-&quot;??_ ;_ @_ "/>
  </numFmts>
  <fonts count="106" x14ac:knownFonts="1">
    <font>
      <sz val="10"/>
      <name val="Arial"/>
    </font>
    <font>
      <sz val="11"/>
      <color theme="1"/>
      <name val="Calibri"/>
      <family val="2"/>
      <scheme val="minor"/>
    </font>
    <font>
      <sz val="11"/>
      <color theme="1"/>
      <name val="Calibri"/>
      <family val="2"/>
      <scheme val="minor"/>
    </font>
    <font>
      <sz val="10"/>
      <name val="Arial"/>
      <family val="2"/>
    </font>
    <font>
      <sz val="12"/>
      <name val="Arial"/>
      <family val="2"/>
    </font>
    <font>
      <b/>
      <sz val="8"/>
      <name val="Arial"/>
      <family val="2"/>
    </font>
    <font>
      <b/>
      <sz val="22"/>
      <name val="Arial"/>
      <family val="2"/>
    </font>
    <font>
      <b/>
      <sz val="10"/>
      <name val="Arial"/>
      <family val="2"/>
    </font>
    <font>
      <b/>
      <sz val="14"/>
      <name val="Arial"/>
      <family val="2"/>
    </font>
    <font>
      <b/>
      <sz val="14"/>
      <name val="Comic Sans MS"/>
      <family val="4"/>
    </font>
    <font>
      <sz val="14"/>
      <name val="Arial"/>
      <family val="2"/>
    </font>
    <font>
      <i/>
      <sz val="10"/>
      <name val="Arial"/>
      <family val="2"/>
    </font>
    <font>
      <b/>
      <sz val="10"/>
      <name val="Comic Sans MS"/>
      <family val="4"/>
    </font>
    <font>
      <b/>
      <sz val="12"/>
      <name val="Arial"/>
      <family val="2"/>
    </font>
    <font>
      <b/>
      <sz val="11"/>
      <name val="Arial"/>
      <family val="2"/>
    </font>
    <font>
      <sz val="10"/>
      <name val="Arial"/>
      <family val="2"/>
    </font>
    <font>
      <sz val="8"/>
      <name val="Arial"/>
      <family val="2"/>
    </font>
    <font>
      <i/>
      <sz val="10"/>
      <color indexed="10"/>
      <name val="Arial"/>
      <family val="2"/>
    </font>
    <font>
      <sz val="11"/>
      <name val="Arial"/>
      <family val="2"/>
    </font>
    <font>
      <b/>
      <sz val="16"/>
      <name val="Arial"/>
      <family val="2"/>
    </font>
    <font>
      <sz val="16"/>
      <name val="Arial"/>
      <family val="2"/>
    </font>
    <font>
      <b/>
      <sz val="9"/>
      <name val="Arial"/>
      <family val="2"/>
    </font>
    <font>
      <sz val="9"/>
      <name val="Arial"/>
      <family val="2"/>
    </font>
    <font>
      <i/>
      <sz val="9"/>
      <color indexed="10"/>
      <name val="Arial"/>
      <family val="2"/>
    </font>
    <font>
      <u/>
      <sz val="10"/>
      <name val="Arial"/>
      <family val="2"/>
    </font>
    <font>
      <b/>
      <i/>
      <sz val="10"/>
      <name val="Arial"/>
      <family val="2"/>
    </font>
    <font>
      <sz val="8"/>
      <name val="Arial"/>
      <family val="2"/>
    </font>
    <font>
      <sz val="10"/>
      <name val="Arial Narrow"/>
      <family val="2"/>
    </font>
    <font>
      <b/>
      <sz val="10"/>
      <name val="Times New Roman"/>
      <family val="1"/>
    </font>
    <font>
      <b/>
      <u/>
      <sz val="10"/>
      <name val="Arial"/>
      <family val="2"/>
    </font>
    <font>
      <b/>
      <i/>
      <sz val="9"/>
      <name val="Arial"/>
      <family val="2"/>
    </font>
    <font>
      <sz val="7"/>
      <name val="Times New Roman"/>
      <family val="1"/>
    </font>
    <font>
      <b/>
      <sz val="18"/>
      <name val="Arial Narrow"/>
      <family val="2"/>
    </font>
    <font>
      <b/>
      <sz val="20"/>
      <name val="Arial"/>
      <family val="2"/>
    </font>
    <font>
      <b/>
      <sz val="14"/>
      <name val="Arial Narrow"/>
      <family val="2"/>
    </font>
    <font>
      <b/>
      <sz val="18"/>
      <name val="Arial"/>
      <family val="2"/>
    </font>
    <font>
      <sz val="18"/>
      <name val="Arial"/>
      <family val="2"/>
    </font>
    <font>
      <sz val="14"/>
      <name val="Arial Narrow"/>
      <family val="2"/>
    </font>
    <font>
      <b/>
      <sz val="14"/>
      <color theme="1"/>
      <name val="Calibri"/>
      <family val="2"/>
      <scheme val="minor"/>
    </font>
    <font>
      <sz val="9"/>
      <color theme="1"/>
      <name val="Calibri"/>
      <family val="2"/>
      <scheme val="minor"/>
    </font>
    <font>
      <sz val="8"/>
      <color theme="1"/>
      <name val="Calibri"/>
      <family val="2"/>
      <scheme val="minor"/>
    </font>
    <font>
      <sz val="8"/>
      <color theme="1"/>
      <name val="Arial"/>
      <family val="2"/>
    </font>
    <font>
      <sz val="10"/>
      <color rgb="FF000000"/>
      <name val="Arial Narrow"/>
      <family val="2"/>
    </font>
    <font>
      <sz val="10"/>
      <color rgb="FF000000"/>
      <name val="Calibri"/>
      <family val="2"/>
      <scheme val="minor"/>
    </font>
    <font>
      <b/>
      <sz val="12"/>
      <color theme="1"/>
      <name val="Calibri"/>
      <family val="2"/>
      <scheme val="minor"/>
    </font>
    <font>
      <b/>
      <sz val="10"/>
      <color theme="1"/>
      <name val="Calibri"/>
      <family val="2"/>
      <scheme val="minor"/>
    </font>
    <font>
      <b/>
      <sz val="12"/>
      <color theme="1"/>
      <name val="Calibri"/>
      <family val="2"/>
    </font>
    <font>
      <sz val="9"/>
      <color indexed="60"/>
      <name val="Arial"/>
      <family val="2"/>
    </font>
    <font>
      <sz val="11"/>
      <name val="Arial Narrow"/>
      <family val="2"/>
    </font>
    <font>
      <b/>
      <i/>
      <sz val="18"/>
      <name val="Arial"/>
      <family val="2"/>
    </font>
    <font>
      <b/>
      <sz val="8"/>
      <name val="Arial Narrow"/>
      <family val="2"/>
    </font>
    <font>
      <sz val="12"/>
      <name val="Arial Narrow"/>
      <family val="2"/>
    </font>
    <font>
      <sz val="8"/>
      <name val="Arial Narrow"/>
      <family val="2"/>
    </font>
    <font>
      <sz val="10"/>
      <name val="Arial"/>
      <family val="2"/>
    </font>
    <font>
      <b/>
      <sz val="19"/>
      <color indexed="9"/>
      <name val="Impact"/>
      <family val="2"/>
    </font>
    <font>
      <b/>
      <sz val="13"/>
      <color indexed="9"/>
      <name val="Arial"/>
      <family val="2"/>
    </font>
    <font>
      <sz val="10"/>
      <color indexed="9"/>
      <name val="Arial"/>
      <family val="2"/>
    </font>
    <font>
      <b/>
      <sz val="13"/>
      <name val="Arial"/>
      <family val="2"/>
    </font>
    <font>
      <b/>
      <sz val="13"/>
      <color indexed="9"/>
      <name val="System"/>
      <family val="2"/>
    </font>
    <font>
      <i/>
      <sz val="11"/>
      <name val="Arial"/>
      <family val="2"/>
    </font>
    <font>
      <b/>
      <sz val="11"/>
      <name val="Arial Narrow"/>
      <family val="2"/>
    </font>
    <font>
      <sz val="8.5"/>
      <name val="Arial"/>
      <family val="2"/>
    </font>
    <font>
      <sz val="10"/>
      <color indexed="12"/>
      <name val="Arial"/>
      <family val="2"/>
    </font>
    <font>
      <sz val="10"/>
      <color indexed="60"/>
      <name val="Arial"/>
      <family val="2"/>
    </font>
    <font>
      <sz val="10"/>
      <color indexed="62"/>
      <name val="Arial"/>
      <family val="2"/>
    </font>
    <font>
      <b/>
      <u/>
      <sz val="11"/>
      <name val="Arial"/>
      <family val="2"/>
    </font>
    <font>
      <b/>
      <sz val="10"/>
      <color indexed="62"/>
      <name val="Arial"/>
      <family val="2"/>
    </font>
    <font>
      <b/>
      <sz val="10"/>
      <color indexed="60"/>
      <name val="Arial"/>
      <family val="2"/>
    </font>
    <font>
      <b/>
      <i/>
      <sz val="11"/>
      <name val="Arial"/>
      <family val="2"/>
    </font>
    <font>
      <b/>
      <sz val="11"/>
      <color indexed="62"/>
      <name val="Arial"/>
      <family val="2"/>
    </font>
    <font>
      <i/>
      <sz val="12"/>
      <name val="Arial"/>
      <family val="2"/>
    </font>
    <font>
      <sz val="11"/>
      <name val="Arial"/>
      <family val="2"/>
    </font>
    <font>
      <i/>
      <sz val="12"/>
      <name val="Arial Narrow"/>
      <family val="2"/>
    </font>
    <font>
      <b/>
      <sz val="12"/>
      <color indexed="60"/>
      <name val="Arial"/>
      <family val="2"/>
    </font>
    <font>
      <b/>
      <i/>
      <sz val="12"/>
      <name val="Arial"/>
      <family val="2"/>
    </font>
    <font>
      <b/>
      <sz val="12"/>
      <color indexed="62"/>
      <name val="Arial"/>
      <family val="2"/>
    </font>
    <font>
      <b/>
      <sz val="12"/>
      <name val="Arial"/>
      <family val="2"/>
    </font>
    <font>
      <sz val="10"/>
      <color indexed="21"/>
      <name val="Arial"/>
      <family val="2"/>
    </font>
    <font>
      <b/>
      <sz val="10"/>
      <color indexed="21"/>
      <name val="Arial"/>
      <family val="2"/>
    </font>
    <font>
      <sz val="10"/>
      <color rgb="FFFF0000"/>
      <name val="Arial"/>
      <family val="2"/>
    </font>
    <font>
      <b/>
      <i/>
      <sz val="16"/>
      <name val="Arial"/>
      <family val="2"/>
    </font>
    <font>
      <b/>
      <sz val="16"/>
      <name val="Arial Narrow"/>
      <family val="2"/>
    </font>
    <font>
      <u/>
      <sz val="10"/>
      <color theme="10"/>
      <name val="Arial"/>
      <family val="2"/>
    </font>
    <font>
      <b/>
      <sz val="9"/>
      <color rgb="FFFF0000"/>
      <name val="Arial"/>
      <family val="2"/>
    </font>
    <font>
      <b/>
      <sz val="11"/>
      <color rgb="FFFF0000"/>
      <name val="Arial"/>
      <family val="2"/>
    </font>
    <font>
      <sz val="9"/>
      <color indexed="81"/>
      <name val="Tahoma"/>
      <family val="2"/>
    </font>
    <font>
      <b/>
      <sz val="9"/>
      <color indexed="81"/>
      <name val="Tahoma"/>
      <family val="2"/>
    </font>
    <font>
      <sz val="11"/>
      <color rgb="FFFF0000"/>
      <name val="Arial"/>
      <family val="2"/>
    </font>
    <font>
      <b/>
      <sz val="10"/>
      <name val="Arial Narrow"/>
      <family val="2"/>
    </font>
    <font>
      <sz val="11"/>
      <name val="Symbol"/>
      <family val="1"/>
      <charset val="2"/>
    </font>
    <font>
      <b/>
      <u/>
      <sz val="10"/>
      <name val="Times New Roman"/>
      <family val="1"/>
    </font>
    <font>
      <sz val="12"/>
      <color rgb="FFFF0000"/>
      <name val="Arial"/>
      <family val="2"/>
    </font>
    <font>
      <sz val="11"/>
      <name val="Calibri"/>
      <family val="2"/>
    </font>
    <font>
      <sz val="16"/>
      <color rgb="FFFF0000"/>
      <name val="Arial"/>
      <family val="2"/>
    </font>
    <font>
      <b/>
      <u/>
      <sz val="16"/>
      <name val="Arial"/>
      <family val="2"/>
    </font>
    <font>
      <sz val="10"/>
      <name val="Symbol"/>
      <family val="1"/>
      <charset val="2"/>
    </font>
    <font>
      <b/>
      <sz val="12"/>
      <color rgb="FFFF0000"/>
      <name val="Arial"/>
      <family val="2"/>
    </font>
    <font>
      <b/>
      <i/>
      <sz val="8"/>
      <name val="Arial"/>
      <family val="2"/>
    </font>
    <font>
      <b/>
      <sz val="12"/>
      <color rgb="FF000000"/>
      <name val="Arial"/>
      <family val="2"/>
    </font>
    <font>
      <sz val="12"/>
      <color rgb="FF000000"/>
      <name val="Arial"/>
      <family val="2"/>
    </font>
    <font>
      <sz val="12"/>
      <color theme="1"/>
      <name val="Arial"/>
      <family val="2"/>
    </font>
    <font>
      <u/>
      <sz val="12"/>
      <color rgb="FF0000FF"/>
      <name val="Arial"/>
      <family val="2"/>
    </font>
    <font>
      <u/>
      <sz val="12"/>
      <color rgb="FFFF0000"/>
      <name val="Arial"/>
      <family val="2"/>
    </font>
    <font>
      <sz val="10"/>
      <color theme="10"/>
      <name val="Arial"/>
      <family val="2"/>
    </font>
    <font>
      <u/>
      <sz val="7"/>
      <color theme="10"/>
      <name val="Arial"/>
      <family val="2"/>
    </font>
    <font>
      <b/>
      <sz val="7"/>
      <name val="Arial"/>
      <family val="2"/>
    </font>
  </fonts>
  <fills count="12">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indexed="22"/>
        <bgColor indexed="64"/>
      </patternFill>
    </fill>
    <fill>
      <patternFill patternType="solid">
        <fgColor indexed="8"/>
        <bgColor indexed="8"/>
      </patternFill>
    </fill>
    <fill>
      <patternFill patternType="solid">
        <fgColor theme="0"/>
        <bgColor indexed="64"/>
      </patternFill>
    </fill>
    <fill>
      <patternFill patternType="solid">
        <fgColor rgb="FFE2EFD9"/>
        <bgColor indexed="64"/>
      </patternFill>
    </fill>
    <fill>
      <patternFill patternType="solid">
        <fgColor rgb="FFFFFF00"/>
        <bgColor indexed="64"/>
      </patternFill>
    </fill>
    <fill>
      <patternFill patternType="solid">
        <fgColor rgb="FFC5E0B3"/>
        <bgColor indexed="64"/>
      </patternFill>
    </fill>
    <fill>
      <patternFill patternType="solid">
        <fgColor theme="2"/>
        <bgColor indexed="64"/>
      </patternFill>
    </fill>
    <fill>
      <patternFill patternType="solid">
        <fgColor theme="0" tint="-0.14999847407452621"/>
        <bgColor indexed="64"/>
      </patternFill>
    </fill>
  </fills>
  <borders count="89">
    <border>
      <left/>
      <right/>
      <top/>
      <bottom/>
      <diagonal/>
    </border>
    <border>
      <left style="thick">
        <color indexed="64"/>
      </left>
      <right style="thin">
        <color indexed="64"/>
      </right>
      <top style="thick">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double">
        <color indexed="64"/>
      </right>
      <top/>
      <bottom/>
      <diagonal/>
    </border>
    <border>
      <left style="double">
        <color indexed="64"/>
      </left>
      <right/>
      <top/>
      <bottom/>
      <diagonal/>
    </border>
    <border>
      <left style="double">
        <color indexed="64"/>
      </left>
      <right/>
      <top/>
      <bottom style="thin">
        <color indexed="64"/>
      </bottom>
      <diagonal/>
    </border>
    <border>
      <left style="double">
        <color indexed="64"/>
      </left>
      <right/>
      <top/>
      <bottom style="double">
        <color indexed="64"/>
      </bottom>
      <diagonal/>
    </border>
    <border>
      <left style="double">
        <color indexed="64"/>
      </left>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thin">
        <color indexed="64"/>
      </right>
      <top style="thin">
        <color indexed="8"/>
      </top>
      <bottom/>
      <diagonal/>
    </border>
    <border>
      <left style="thin">
        <color indexed="64"/>
      </left>
      <right/>
      <top style="thin">
        <color indexed="8"/>
      </top>
      <bottom/>
      <diagonal/>
    </border>
    <border>
      <left style="thin">
        <color indexed="64"/>
      </left>
      <right style="thin">
        <color indexed="8"/>
      </right>
      <top style="thin">
        <color indexed="8"/>
      </top>
      <bottom/>
      <diagonal/>
    </border>
    <border>
      <left style="thin">
        <color indexed="8"/>
      </left>
      <right style="thin">
        <color indexed="8"/>
      </right>
      <top/>
      <bottom/>
      <diagonal/>
    </border>
    <border>
      <left style="thin">
        <color indexed="8"/>
      </left>
      <right/>
      <top/>
      <bottom/>
      <diagonal/>
    </border>
    <border>
      <left/>
      <right style="thin">
        <color indexed="8"/>
      </right>
      <top/>
      <bottom/>
      <diagonal/>
    </border>
    <border>
      <left style="thin">
        <color indexed="64"/>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64"/>
      </left>
      <right style="thin">
        <color indexed="8"/>
      </right>
      <top/>
      <bottom style="thin">
        <color indexed="8"/>
      </bottom>
      <diagonal/>
    </border>
    <border>
      <left style="thin">
        <color indexed="8"/>
      </left>
      <right style="thin">
        <color indexed="8"/>
      </right>
      <top/>
      <bottom style="hair">
        <color indexed="8"/>
      </bottom>
      <diagonal/>
    </border>
    <border>
      <left style="thin">
        <color indexed="8"/>
      </left>
      <right/>
      <top/>
      <bottom style="hair">
        <color indexed="8"/>
      </bottom>
      <diagonal/>
    </border>
    <border>
      <left/>
      <right/>
      <top/>
      <bottom style="hair">
        <color indexed="8"/>
      </bottom>
      <diagonal/>
    </border>
    <border>
      <left/>
      <right style="thin">
        <color indexed="8"/>
      </right>
      <top/>
      <bottom style="hair">
        <color indexed="8"/>
      </bottom>
      <diagonal/>
    </border>
    <border>
      <left style="thin">
        <color indexed="8"/>
      </left>
      <right style="thin">
        <color indexed="8"/>
      </right>
      <top style="hair">
        <color indexed="8"/>
      </top>
      <bottom style="hair">
        <color indexed="8"/>
      </bottom>
      <diagonal/>
    </border>
    <border>
      <left style="thin">
        <color indexed="8"/>
      </left>
      <right/>
      <top style="hair">
        <color indexed="8"/>
      </top>
      <bottom style="hair">
        <color indexed="8"/>
      </bottom>
      <diagonal/>
    </border>
    <border>
      <left/>
      <right/>
      <top style="hair">
        <color indexed="8"/>
      </top>
      <bottom style="hair">
        <color indexed="8"/>
      </bottom>
      <diagonal/>
    </border>
    <border>
      <left/>
      <right style="thin">
        <color indexed="8"/>
      </right>
      <top style="hair">
        <color indexed="8"/>
      </top>
      <bottom style="hair">
        <color indexed="8"/>
      </bottom>
      <diagonal/>
    </border>
    <border>
      <left style="thin">
        <color indexed="8"/>
      </left>
      <right style="thin">
        <color indexed="8"/>
      </right>
      <top style="hair">
        <color indexed="8"/>
      </top>
      <bottom/>
      <diagonal/>
    </border>
    <border>
      <left style="thin">
        <color indexed="8"/>
      </left>
      <right/>
      <top style="hair">
        <color indexed="8"/>
      </top>
      <bottom/>
      <diagonal/>
    </border>
    <border>
      <left/>
      <right/>
      <top style="hair">
        <color indexed="8"/>
      </top>
      <bottom/>
      <diagonal/>
    </border>
    <border>
      <left/>
      <right style="thin">
        <color indexed="8"/>
      </right>
      <top style="hair">
        <color indexed="8"/>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hair">
        <color indexed="9"/>
      </top>
      <bottom style="thin">
        <color indexed="9"/>
      </bottom>
      <diagonal/>
    </border>
    <border>
      <left style="thin">
        <color indexed="8"/>
      </left>
      <right style="thin">
        <color indexed="8"/>
      </right>
      <top/>
      <bottom style="thin">
        <color indexed="64"/>
      </bottom>
      <diagonal/>
    </border>
    <border>
      <left style="thin">
        <color indexed="8"/>
      </left>
      <right style="thin">
        <color indexed="8"/>
      </right>
      <top style="thin">
        <color indexed="9"/>
      </top>
      <bottom style="thin">
        <color indexed="9"/>
      </bottom>
      <diagonal/>
    </border>
    <border>
      <left style="thin">
        <color indexed="8"/>
      </left>
      <right style="thin">
        <color indexed="8"/>
      </right>
      <top style="thin">
        <color indexed="9"/>
      </top>
      <bottom style="thin">
        <color indexed="64"/>
      </bottom>
      <diagonal/>
    </border>
    <border>
      <left/>
      <right/>
      <top style="medium">
        <color indexed="64"/>
      </top>
      <bottom style="medium">
        <color indexed="64"/>
      </bottom>
      <diagonal/>
    </border>
    <border>
      <left/>
      <right style="medium">
        <color indexed="64"/>
      </right>
      <top/>
      <bottom/>
      <diagonal/>
    </border>
    <border>
      <left style="double">
        <color indexed="64"/>
      </left>
      <right/>
      <top style="thin">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auto="1"/>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style="thin">
        <color auto="1"/>
      </left>
      <right/>
      <top/>
      <bottom/>
      <diagonal/>
    </border>
    <border>
      <left style="medium">
        <color indexed="64"/>
      </left>
      <right style="thin">
        <color indexed="64"/>
      </right>
      <top/>
      <bottom style="thin">
        <color indexed="64"/>
      </bottom>
      <diagonal/>
    </border>
  </borders>
  <cellStyleXfs count="41">
    <xf numFmtId="0" fontId="0" fillId="0" borderId="0"/>
    <xf numFmtId="0" fontId="28" fillId="0" borderId="1" applyBorder="0"/>
    <xf numFmtId="0" fontId="15" fillId="0" borderId="0"/>
    <xf numFmtId="164" fontId="53" fillId="0" borderId="0"/>
    <xf numFmtId="164" fontId="53" fillId="0" borderId="0"/>
    <xf numFmtId="3" fontId="53" fillId="5" borderId="0"/>
    <xf numFmtId="178" fontId="53" fillId="5" borderId="0"/>
    <xf numFmtId="0" fontId="53" fillId="5" borderId="0"/>
    <xf numFmtId="2" fontId="53" fillId="5" borderId="0"/>
    <xf numFmtId="0" fontId="15" fillId="0" borderId="0"/>
    <xf numFmtId="167" fontId="3" fillId="0" borderId="0" applyFont="0" applyFill="0" applyBorder="0" applyAlignment="0" applyProtection="0"/>
    <xf numFmtId="0" fontId="3" fillId="0" borderId="0"/>
    <xf numFmtId="0" fontId="82" fillId="0" borderId="0" applyNumberFormat="0" applyFill="0" applyBorder="0" applyAlignment="0" applyProtection="0">
      <alignment vertical="top"/>
      <protection locked="0"/>
    </xf>
    <xf numFmtId="0" fontId="82" fillId="0" borderId="0" applyNumberForma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3" fontId="3" fillId="5" borderId="0"/>
    <xf numFmtId="3" fontId="3" fillId="5" borderId="0"/>
    <xf numFmtId="180" fontId="3" fillId="0" borderId="0" applyFont="0" applyFill="0" applyBorder="0" applyAlignment="0" applyProtection="0"/>
    <xf numFmtId="165" fontId="3" fillId="0" borderId="0" applyFont="0" applyFill="0" applyBorder="0" applyAlignment="0" applyProtection="0"/>
    <xf numFmtId="178" fontId="3" fillId="5" borderId="0"/>
    <xf numFmtId="178" fontId="3" fillId="5" borderId="0"/>
    <xf numFmtId="0" fontId="3" fillId="5" borderId="0"/>
    <xf numFmtId="0" fontId="3" fillId="5" borderId="0"/>
    <xf numFmtId="2" fontId="3" fillId="5" borderId="0"/>
    <xf numFmtId="2" fontId="3" fillId="5" borderId="0"/>
    <xf numFmtId="0" fontId="82" fillId="0" borderId="0" applyNumberFormat="0" applyFill="0" applyBorder="0" applyAlignment="0" applyProtection="0">
      <alignment vertical="top"/>
      <protection locked="0"/>
    </xf>
    <xf numFmtId="0" fontId="3" fillId="0" borderId="0"/>
    <xf numFmtId="0" fontId="3" fillId="0" borderId="0"/>
    <xf numFmtId="0" fontId="3" fillId="0" borderId="0"/>
    <xf numFmtId="0" fontId="3" fillId="0" borderId="0"/>
    <xf numFmtId="0" fontId="2" fillId="0" borderId="0"/>
    <xf numFmtId="0" fontId="90" fillId="0" borderId="0"/>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1" fillId="0" borderId="0"/>
    <xf numFmtId="167" fontId="1" fillId="0" borderId="0" applyFont="0" applyFill="0" applyBorder="0" applyAlignment="0" applyProtection="0"/>
    <xf numFmtId="0" fontId="82" fillId="0" borderId="0" applyNumberFormat="0" applyFill="0" applyBorder="0" applyAlignment="0" applyProtection="0"/>
  </cellStyleXfs>
  <cellXfs count="1166">
    <xf numFmtId="0" fontId="0" fillId="0" borderId="0" xfId="0"/>
    <xf numFmtId="0" fontId="7" fillId="0" borderId="0" xfId="0" applyFont="1" applyAlignment="1">
      <alignment horizontal="justify"/>
    </xf>
    <xf numFmtId="0" fontId="12" fillId="0" borderId="0" xfId="0" applyFont="1"/>
    <xf numFmtId="0" fontId="14" fillId="0" borderId="0" xfId="0" applyFont="1"/>
    <xf numFmtId="0" fontId="11" fillId="0" borderId="0" xfId="0" applyFont="1"/>
    <xf numFmtId="0" fontId="16" fillId="0" borderId="0" xfId="0" applyFont="1"/>
    <xf numFmtId="0" fontId="15" fillId="0" borderId="0" xfId="0" applyFont="1"/>
    <xf numFmtId="0" fontId="0" fillId="0" borderId="0" xfId="0" applyAlignment="1"/>
    <xf numFmtId="0" fontId="0" fillId="0" borderId="0" xfId="0" applyAlignment="1">
      <alignment vertical="top"/>
    </xf>
    <xf numFmtId="0" fontId="0" fillId="0" borderId="0" xfId="0" applyBorder="1"/>
    <xf numFmtId="0" fontId="0" fillId="0" borderId="3" xfId="0" applyBorder="1"/>
    <xf numFmtId="0" fontId="15" fillId="0" borderId="0" xfId="0" applyFont="1" applyAlignment="1">
      <alignment wrapText="1"/>
    </xf>
    <xf numFmtId="0" fontId="4" fillId="0" borderId="0" xfId="0" applyFont="1" applyAlignment="1">
      <alignment wrapText="1"/>
    </xf>
    <xf numFmtId="0" fontId="0" fillId="0" borderId="0" xfId="0" applyAlignment="1">
      <alignment horizontal="centerContinuous"/>
    </xf>
    <xf numFmtId="0" fontId="0" fillId="0" borderId="0" xfId="0" applyAlignment="1">
      <alignment horizontal="justify" vertical="top"/>
    </xf>
    <xf numFmtId="0" fontId="7" fillId="0" borderId="0" xfId="0" applyFont="1"/>
    <xf numFmtId="0" fontId="0" fillId="0" borderId="6" xfId="0" applyBorder="1"/>
    <xf numFmtId="0" fontId="0" fillId="0" borderId="5" xfId="0" applyBorder="1"/>
    <xf numFmtId="0" fontId="0" fillId="0" borderId="2" xfId="0" applyBorder="1"/>
    <xf numFmtId="0" fontId="0" fillId="0" borderId="7" xfId="0" applyBorder="1"/>
    <xf numFmtId="0" fontId="0" fillId="0" borderId="8" xfId="0" applyBorder="1"/>
    <xf numFmtId="0" fontId="0" fillId="0" borderId="9" xfId="0" applyBorder="1"/>
    <xf numFmtId="0" fontId="7" fillId="0" borderId="2" xfId="0" applyFont="1" applyBorder="1"/>
    <xf numFmtId="0" fontId="0" fillId="0" borderId="4" xfId="0" applyBorder="1"/>
    <xf numFmtId="0" fontId="15" fillId="0" borderId="0" xfId="0" applyFont="1" applyBorder="1" applyAlignment="1">
      <alignment horizontal="justify" vertical="top" wrapText="1"/>
    </xf>
    <xf numFmtId="0" fontId="0" fillId="0" borderId="0" xfId="0" applyBorder="1" applyAlignment="1">
      <alignment horizontal="center"/>
    </xf>
    <xf numFmtId="0" fontId="0" fillId="0" borderId="0" xfId="0" applyBorder="1" applyAlignment="1"/>
    <xf numFmtId="0" fontId="0" fillId="0" borderId="0" xfId="0" applyBorder="1" applyAlignment="1">
      <alignment vertical="top"/>
    </xf>
    <xf numFmtId="0" fontId="7" fillId="0" borderId="0" xfId="0" applyFont="1" applyBorder="1"/>
    <xf numFmtId="0" fontId="0" fillId="0" borderId="0" xfId="0" applyAlignment="1">
      <alignment horizontal="left"/>
    </xf>
    <xf numFmtId="0" fontId="0" fillId="0" borderId="0" xfId="0" applyAlignment="1">
      <alignment horizontal="right"/>
    </xf>
    <xf numFmtId="0" fontId="0" fillId="0" borderId="0" xfId="0" quotePrefix="1" applyAlignment="1">
      <alignment horizontal="left"/>
    </xf>
    <xf numFmtId="0" fontId="0" fillId="0" borderId="0" xfId="0" quotePrefix="1"/>
    <xf numFmtId="0" fontId="0" fillId="0" borderId="0" xfId="0" applyAlignment="1">
      <alignment horizontal="center"/>
    </xf>
    <xf numFmtId="0" fontId="15" fillId="0" borderId="0" xfId="0" applyFont="1" applyAlignment="1">
      <alignment vertical="top"/>
    </xf>
    <xf numFmtId="0" fontId="0" fillId="0" borderId="7" xfId="0" applyBorder="1" applyAlignment="1">
      <alignment vertical="top" wrapText="1"/>
    </xf>
    <xf numFmtId="0" fontId="15" fillId="0" borderId="0" xfId="0" applyFont="1" applyBorder="1" applyAlignment="1">
      <alignment horizontal="left" vertical="top" wrapText="1"/>
    </xf>
    <xf numFmtId="0" fontId="15" fillId="0" borderId="0" xfId="0" applyFont="1" applyBorder="1" applyAlignment="1">
      <alignment vertical="top" wrapText="1"/>
    </xf>
    <xf numFmtId="0" fontId="22" fillId="0" borderId="4" xfId="0" applyFont="1" applyBorder="1" applyAlignment="1">
      <alignment vertical="top"/>
    </xf>
    <xf numFmtId="0" fontId="22" fillId="0" borderId="9" xfId="0" applyFont="1" applyBorder="1" applyAlignment="1">
      <alignment vertical="top" wrapText="1"/>
    </xf>
    <xf numFmtId="0" fontId="15" fillId="0" borderId="9" xfId="0" applyFont="1" applyBorder="1" applyAlignment="1">
      <alignment vertical="top" wrapText="1"/>
    </xf>
    <xf numFmtId="0" fontId="22" fillId="0" borderId="0" xfId="0" applyFont="1" applyBorder="1" applyAlignment="1">
      <alignment vertical="top" wrapText="1"/>
    </xf>
    <xf numFmtId="0" fontId="22" fillId="0" borderId="4" xfId="0" applyFont="1" applyBorder="1" applyAlignment="1">
      <alignment vertical="top" wrapText="1"/>
    </xf>
    <xf numFmtId="0" fontId="15" fillId="0" borderId="4" xfId="0" applyFont="1" applyBorder="1" applyAlignment="1">
      <alignment vertical="top" wrapText="1"/>
    </xf>
    <xf numFmtId="0" fontId="15" fillId="0" borderId="3" xfId="0" applyFont="1" applyBorder="1" applyAlignment="1">
      <alignment vertical="top" wrapText="1"/>
    </xf>
    <xf numFmtId="0" fontId="15" fillId="0" borderId="0" xfId="0" applyFont="1" applyBorder="1"/>
    <xf numFmtId="0" fontId="0" fillId="0" borderId="0" xfId="0" applyAlignment="1">
      <alignment horizontal="left" wrapText="1"/>
    </xf>
    <xf numFmtId="0" fontId="0" fillId="0" borderId="0" xfId="0" applyBorder="1" applyAlignment="1">
      <alignment horizontal="left"/>
    </xf>
    <xf numFmtId="0" fontId="8" fillId="0" borderId="0" xfId="0" applyFont="1" applyAlignment="1">
      <alignment horizontal="left"/>
    </xf>
    <xf numFmtId="0" fontId="4" fillId="0" borderId="0" xfId="0" applyFont="1" applyAlignment="1">
      <alignment vertical="top"/>
    </xf>
    <xf numFmtId="0" fontId="15" fillId="0" borderId="0" xfId="0" applyFont="1" applyBorder="1" applyAlignment="1">
      <alignment horizontal="justify" wrapText="1"/>
    </xf>
    <xf numFmtId="0" fontId="18" fillId="0" borderId="0" xfId="0" applyFont="1" applyAlignment="1">
      <alignment horizontal="left" wrapText="1"/>
    </xf>
    <xf numFmtId="0" fontId="15" fillId="0" borderId="0" xfId="0" applyFont="1" applyAlignment="1">
      <alignment horizontal="left" wrapText="1"/>
    </xf>
    <xf numFmtId="0" fontId="15" fillId="0" borderId="0" xfId="2"/>
    <xf numFmtId="0" fontId="15" fillId="0" borderId="3" xfId="2" applyBorder="1"/>
    <xf numFmtId="0" fontId="15" fillId="0" borderId="2" xfId="2" applyBorder="1"/>
    <xf numFmtId="0" fontId="15" fillId="0" borderId="0" xfId="2" applyBorder="1"/>
    <xf numFmtId="0" fontId="15" fillId="0" borderId="0" xfId="2" applyAlignment="1">
      <alignment horizontal="center" vertical="top"/>
    </xf>
    <xf numFmtId="0" fontId="15" fillId="0" borderId="3" xfId="2" applyBorder="1" applyAlignment="1">
      <alignment horizontal="center"/>
    </xf>
    <xf numFmtId="0" fontId="15" fillId="0" borderId="0" xfId="2" applyBorder="1" applyAlignment="1">
      <alignment horizontal="center"/>
    </xf>
    <xf numFmtId="0" fontId="15" fillId="0" borderId="15" xfId="2" applyBorder="1"/>
    <xf numFmtId="0" fontId="15" fillId="0" borderId="16" xfId="2" applyBorder="1"/>
    <xf numFmtId="0" fontId="7" fillId="0" borderId="0" xfId="2" applyFont="1" applyAlignment="1">
      <alignment horizontal="center"/>
    </xf>
    <xf numFmtId="0" fontId="7" fillId="0" borderId="15" xfId="2" applyFont="1" applyBorder="1" applyAlignment="1">
      <alignment horizontal="center"/>
    </xf>
    <xf numFmtId="0" fontId="7" fillId="0" borderId="16" xfId="2" applyFont="1" applyBorder="1" applyAlignment="1">
      <alignment horizontal="center"/>
    </xf>
    <xf numFmtId="0" fontId="8" fillId="0" borderId="2" xfId="2" applyFont="1" applyBorder="1"/>
    <xf numFmtId="0" fontId="13" fillId="0" borderId="2" xfId="2" applyFont="1" applyBorder="1"/>
    <xf numFmtId="0" fontId="15" fillId="0" borderId="2" xfId="2" applyBorder="1" applyAlignment="1">
      <alignment vertical="top"/>
    </xf>
    <xf numFmtId="0" fontId="15" fillId="0" borderId="0" xfId="2" applyBorder="1" applyAlignment="1">
      <alignment horizontal="justify" vertical="top" wrapText="1"/>
    </xf>
    <xf numFmtId="0" fontId="15" fillId="0" borderId="0" xfId="2" applyBorder="1" applyAlignment="1">
      <alignment horizontal="justify" vertical="top"/>
    </xf>
    <xf numFmtId="0" fontId="15" fillId="0" borderId="0" xfId="2" applyAlignment="1">
      <alignment horizontal="justify" vertical="top" wrapText="1"/>
    </xf>
    <xf numFmtId="0" fontId="15" fillId="0" borderId="0" xfId="2" applyAlignment="1">
      <alignment horizontal="center"/>
    </xf>
    <xf numFmtId="0" fontId="7" fillId="0" borderId="2" xfId="2" applyFont="1" applyBorder="1"/>
    <xf numFmtId="0" fontId="15" fillId="0" borderId="2" xfId="2" applyFont="1" applyBorder="1"/>
    <xf numFmtId="0" fontId="15" fillId="0" borderId="2" xfId="2" applyBorder="1" applyAlignment="1">
      <alignment horizontal="justify" vertical="top" wrapText="1"/>
    </xf>
    <xf numFmtId="0" fontId="15" fillId="0" borderId="17" xfId="2" applyBorder="1"/>
    <xf numFmtId="0" fontId="7" fillId="0" borderId="0" xfId="2" applyFont="1" applyBorder="1" applyAlignment="1">
      <alignment horizontal="right"/>
    </xf>
    <xf numFmtId="0" fontId="7" fillId="0" borderId="3" xfId="2" applyFont="1" applyBorder="1" applyAlignment="1">
      <alignment horizontal="right"/>
    </xf>
    <xf numFmtId="0" fontId="7" fillId="0" borderId="15" xfId="2" applyFont="1" applyBorder="1" applyAlignment="1">
      <alignment horizontal="right"/>
    </xf>
    <xf numFmtId="0" fontId="15" fillId="0" borderId="18" xfId="2" applyBorder="1"/>
    <xf numFmtId="0" fontId="21" fillId="0" borderId="2" xfId="2" applyFont="1" applyBorder="1"/>
    <xf numFmtId="0" fontId="15" fillId="0" borderId="15" xfId="2" applyBorder="1" applyAlignment="1">
      <alignment horizontal="center"/>
    </xf>
    <xf numFmtId="0" fontId="29" fillId="0" borderId="2" xfId="2" applyFont="1" applyBorder="1"/>
    <xf numFmtId="0" fontId="15" fillId="0" borderId="19" xfId="2" applyBorder="1"/>
    <xf numFmtId="0" fontId="7" fillId="0" borderId="0" xfId="2" applyFont="1" applyBorder="1" applyAlignment="1">
      <alignment horizontal="center"/>
    </xf>
    <xf numFmtId="0" fontId="7" fillId="0" borderId="2" xfId="2" applyFont="1" applyBorder="1" applyAlignment="1">
      <alignment horizontal="center"/>
    </xf>
    <xf numFmtId="0" fontId="4" fillId="0" borderId="2" xfId="2" applyFont="1" applyBorder="1"/>
    <xf numFmtId="0" fontId="24" fillId="0" borderId="2" xfId="2" applyFont="1" applyBorder="1"/>
    <xf numFmtId="0" fontId="15" fillId="0" borderId="20" xfId="2" applyBorder="1"/>
    <xf numFmtId="0" fontId="7" fillId="0" borderId="2" xfId="2" applyFont="1" applyBorder="1" applyAlignment="1">
      <alignment horizontal="right"/>
    </xf>
    <xf numFmtId="0" fontId="17" fillId="0" borderId="2" xfId="2" applyFont="1" applyBorder="1"/>
    <xf numFmtId="0" fontId="7" fillId="0" borderId="3" xfId="2" applyFont="1" applyBorder="1" applyAlignment="1">
      <alignment horizontal="center"/>
    </xf>
    <xf numFmtId="0" fontId="15" fillId="0" borderId="15" xfId="2" applyBorder="1" applyAlignment="1">
      <alignment horizontal="right"/>
    </xf>
    <xf numFmtId="0" fontId="15" fillId="0" borderId="8" xfId="0" applyFont="1" applyBorder="1" applyAlignment="1">
      <alignment vertical="top" wrapText="1"/>
    </xf>
    <xf numFmtId="0" fontId="18" fillId="0" borderId="0" xfId="0" applyFont="1"/>
    <xf numFmtId="0" fontId="22" fillId="0" borderId="0" xfId="0" applyFont="1" applyAlignment="1"/>
    <xf numFmtId="0" fontId="3" fillId="0" borderId="0" xfId="0" applyFont="1"/>
    <xf numFmtId="0" fontId="15" fillId="0" borderId="0" xfId="0" applyFont="1" applyAlignment="1">
      <alignment vertical="top" wrapText="1"/>
    </xf>
    <xf numFmtId="0" fontId="15" fillId="0" borderId="2" xfId="2" applyFont="1" applyBorder="1" applyAlignment="1">
      <alignment vertical="top"/>
    </xf>
    <xf numFmtId="0" fontId="0" fillId="0" borderId="0" xfId="0" applyFill="1"/>
    <xf numFmtId="0" fontId="32" fillId="0" borderId="0" xfId="0" applyFont="1" applyAlignment="1">
      <alignment vertical="center" wrapText="1"/>
    </xf>
    <xf numFmtId="0" fontId="6" fillId="0" borderId="0" xfId="0" applyFont="1" applyAlignment="1">
      <alignment vertical="top" wrapText="1"/>
    </xf>
    <xf numFmtId="17" fontId="34" fillId="0" borderId="0" xfId="0" applyNumberFormat="1" applyFont="1" applyAlignment="1">
      <alignment horizontal="right" vertical="center"/>
    </xf>
    <xf numFmtId="17" fontId="34" fillId="0" borderId="0" xfId="0" quotePrefix="1" applyNumberFormat="1" applyFont="1" applyAlignment="1">
      <alignment horizontal="right" vertical="center"/>
    </xf>
    <xf numFmtId="0" fontId="33" fillId="0" borderId="0" xfId="0" applyFont="1" applyAlignment="1">
      <alignment vertical="top" wrapText="1"/>
    </xf>
    <xf numFmtId="0" fontId="35" fillId="0" borderId="0" xfId="0" applyFont="1" applyAlignment="1">
      <alignment horizontal="justify" vertical="top"/>
    </xf>
    <xf numFmtId="0" fontId="19" fillId="0" borderId="0" xfId="0" applyFont="1" applyAlignment="1">
      <alignment horizontal="justify" vertical="top"/>
    </xf>
    <xf numFmtId="0" fontId="35" fillId="0" borderId="0" xfId="0" applyFont="1"/>
    <xf numFmtId="0" fontId="36" fillId="0" borderId="0" xfId="0" applyFont="1" applyAlignment="1"/>
    <xf numFmtId="0" fontId="36" fillId="0" borderId="0" xfId="0" applyFont="1"/>
    <xf numFmtId="17" fontId="13" fillId="0" borderId="0" xfId="0" applyNumberFormat="1" applyFont="1" applyAlignment="1"/>
    <xf numFmtId="0" fontId="27" fillId="0" borderId="0" xfId="0" applyFont="1"/>
    <xf numFmtId="0" fontId="18" fillId="0" borderId="0" xfId="0" applyFont="1" applyAlignment="1"/>
    <xf numFmtId="17" fontId="34" fillId="0" borderId="0" xfId="0" applyNumberFormat="1" applyFont="1" applyAlignment="1">
      <alignment vertical="center"/>
    </xf>
    <xf numFmtId="0" fontId="15" fillId="0" borderId="0" xfId="0" quotePrefix="1" applyFont="1" applyAlignment="1">
      <alignment horizontal="left"/>
    </xf>
    <xf numFmtId="17" fontId="34" fillId="0" borderId="0" xfId="0" quotePrefix="1" applyNumberFormat="1" applyFont="1" applyAlignment="1">
      <alignment vertical="center"/>
    </xf>
    <xf numFmtId="0" fontId="17" fillId="0" borderId="0" xfId="0" applyFont="1" applyAlignment="1">
      <alignment horizontal="justify" vertical="top" wrapText="1"/>
    </xf>
    <xf numFmtId="0" fontId="11" fillId="0" borderId="0" xfId="0" applyFont="1" applyAlignment="1">
      <alignment horizontal="justify" vertical="top" wrapText="1"/>
    </xf>
    <xf numFmtId="0" fontId="15" fillId="0" borderId="13" xfId="0" applyFont="1" applyBorder="1" applyAlignment="1">
      <alignment vertical="center" wrapText="1"/>
    </xf>
    <xf numFmtId="0" fontId="21" fillId="0" borderId="0" xfId="0" applyFont="1" applyBorder="1" applyAlignment="1">
      <alignment horizontal="left" vertical="top" wrapText="1"/>
    </xf>
    <xf numFmtId="0" fontId="15" fillId="0" borderId="0" xfId="0" applyFont="1" applyAlignment="1">
      <alignment horizontal="left" vertical="top" wrapText="1"/>
    </xf>
    <xf numFmtId="0" fontId="15" fillId="0" borderId="0" xfId="0" applyFont="1" applyBorder="1" applyAlignment="1">
      <alignment horizontal="left" wrapText="1"/>
    </xf>
    <xf numFmtId="0" fontId="7" fillId="0" borderId="12" xfId="0" applyFont="1" applyBorder="1" applyAlignment="1">
      <alignment horizontal="center" vertical="center" wrapText="1"/>
    </xf>
    <xf numFmtId="0" fontId="0" fillId="0" borderId="3" xfId="0" applyBorder="1" applyAlignment="1">
      <alignment horizontal="center"/>
    </xf>
    <xf numFmtId="0" fontId="0" fillId="0" borderId="9" xfId="0" applyBorder="1" applyAlignment="1">
      <alignment horizontal="center"/>
    </xf>
    <xf numFmtId="0" fontId="0" fillId="0" borderId="4" xfId="0" applyBorder="1" applyAlignment="1">
      <alignment horizontal="center"/>
    </xf>
    <xf numFmtId="0" fontId="4" fillId="0" borderId="12" xfId="0" applyFont="1" applyBorder="1" applyAlignment="1">
      <alignment horizontal="center" vertical="center"/>
    </xf>
    <xf numFmtId="0" fontId="22" fillId="0" borderId="0" xfId="0" applyFont="1" applyBorder="1" applyAlignment="1">
      <alignment horizontal="left" wrapText="1"/>
    </xf>
    <xf numFmtId="0" fontId="39" fillId="0" borderId="0" xfId="0" applyFont="1"/>
    <xf numFmtId="0" fontId="40" fillId="0" borderId="0" xfId="0" applyFont="1"/>
    <xf numFmtId="0" fontId="41" fillId="0" borderId="0" xfId="0" applyFont="1"/>
    <xf numFmtId="0" fontId="42" fillId="0" borderId="0" xfId="0" applyFont="1" applyAlignment="1">
      <alignment horizontal="left" readingOrder="1"/>
    </xf>
    <xf numFmtId="0" fontId="43" fillId="0" borderId="0" xfId="0" applyFont="1" applyAlignment="1">
      <alignment horizontal="left" readingOrder="1"/>
    </xf>
    <xf numFmtId="0" fontId="44" fillId="0" borderId="0" xfId="0" applyFont="1"/>
    <xf numFmtId="0" fontId="45" fillId="0" borderId="0" xfId="0" applyFont="1"/>
    <xf numFmtId="0" fontId="46" fillId="0" borderId="0" xfId="0" applyFont="1" applyAlignment="1">
      <alignment horizontal="center"/>
    </xf>
    <xf numFmtId="0" fontId="44" fillId="0" borderId="0" xfId="0" applyFont="1" applyAlignment="1"/>
    <xf numFmtId="0" fontId="14" fillId="0" borderId="0" xfId="0" applyFont="1" applyAlignment="1">
      <alignment horizontal="center"/>
    </xf>
    <xf numFmtId="0" fontId="18" fillId="0" borderId="12" xfId="0" applyFont="1" applyBorder="1" applyAlignment="1">
      <alignment horizontal="center" vertical="center"/>
    </xf>
    <xf numFmtId="0" fontId="35" fillId="0" borderId="0" xfId="0" applyFont="1" applyAlignment="1">
      <alignment horizontal="left"/>
    </xf>
    <xf numFmtId="0" fontId="21" fillId="0" borderId="0" xfId="0" applyFont="1" applyAlignment="1">
      <alignment horizontal="left"/>
    </xf>
    <xf numFmtId="0" fontId="47" fillId="0" borderId="0" xfId="0" applyFont="1" applyBorder="1"/>
    <xf numFmtId="0" fontId="13" fillId="0" borderId="0" xfId="0" applyFont="1" applyAlignment="1"/>
    <xf numFmtId="0" fontId="47" fillId="0" borderId="0" xfId="0" applyFont="1" applyAlignment="1">
      <alignment horizontal="left" wrapText="1"/>
    </xf>
    <xf numFmtId="0" fontId="21" fillId="0" borderId="0" xfId="0" applyFont="1" applyAlignment="1">
      <alignment horizontal="left" vertical="top" wrapText="1"/>
    </xf>
    <xf numFmtId="0" fontId="21" fillId="0" borderId="23" xfId="0" applyFont="1" applyBorder="1" applyAlignment="1">
      <alignment vertical="top"/>
    </xf>
    <xf numFmtId="0" fontId="22" fillId="0" borderId="23" xfId="0" applyFont="1" applyBorder="1" applyAlignment="1">
      <alignment vertical="top"/>
    </xf>
    <xf numFmtId="0" fontId="0" fillId="0" borderId="23" xfId="0" applyBorder="1"/>
    <xf numFmtId="0" fontId="0" fillId="0" borderId="23" xfId="0" applyBorder="1" applyAlignment="1">
      <alignment vertical="top"/>
    </xf>
    <xf numFmtId="0" fontId="11" fillId="0" borderId="0" xfId="0" quotePrefix="1" applyFont="1" applyAlignment="1">
      <alignment vertical="top"/>
    </xf>
    <xf numFmtId="0" fontId="11" fillId="0" borderId="0" xfId="0" quotePrefix="1" applyFont="1" applyAlignment="1"/>
    <xf numFmtId="0" fontId="0" fillId="0" borderId="0" xfId="0" applyBorder="1" applyAlignment="1">
      <alignment vertical="center"/>
    </xf>
    <xf numFmtId="0" fontId="21" fillId="0" borderId="0" xfId="0" applyFont="1" applyBorder="1" applyAlignment="1">
      <alignment horizontal="left" wrapText="1"/>
    </xf>
    <xf numFmtId="0" fontId="21" fillId="0" borderId="0" xfId="0" applyFont="1" applyBorder="1" applyAlignment="1">
      <alignment horizontal="left"/>
    </xf>
    <xf numFmtId="0" fontId="15" fillId="0" borderId="0" xfId="0" applyFont="1" applyBorder="1" applyAlignment="1">
      <alignment horizontal="right" wrapText="1"/>
    </xf>
    <xf numFmtId="0" fontId="23" fillId="0" borderId="0" xfId="0" applyFont="1" applyBorder="1" applyAlignment="1">
      <alignment wrapText="1"/>
    </xf>
    <xf numFmtId="0" fontId="23" fillId="0" borderId="0" xfId="0" applyFont="1" applyBorder="1" applyAlignment="1">
      <alignment horizontal="left" wrapText="1"/>
    </xf>
    <xf numFmtId="0" fontId="22" fillId="0" borderId="0" xfId="0" applyFont="1" applyBorder="1" applyAlignment="1">
      <alignment wrapText="1"/>
    </xf>
    <xf numFmtId="0" fontId="22" fillId="0" borderId="0" xfId="0" applyFont="1" applyBorder="1" applyAlignment="1">
      <alignment horizontal="center" wrapText="1"/>
    </xf>
    <xf numFmtId="0" fontId="15" fillId="0" borderId="0" xfId="0" applyFont="1" applyBorder="1" applyAlignment="1">
      <alignment horizontal="left" vertical="center" wrapText="1"/>
    </xf>
    <xf numFmtId="0" fontId="15" fillId="3" borderId="13" xfId="0" applyFont="1" applyFill="1" applyBorder="1" applyAlignment="1">
      <alignment horizontal="left" vertical="center" wrapText="1"/>
    </xf>
    <xf numFmtId="0" fontId="15" fillId="3" borderId="14" xfId="0" applyFont="1" applyFill="1" applyBorder="1" applyAlignment="1">
      <alignment horizontal="left" vertical="center" wrapText="1"/>
    </xf>
    <xf numFmtId="0" fontId="15" fillId="3" borderId="11" xfId="0" applyFont="1" applyFill="1" applyBorder="1" applyAlignment="1">
      <alignment vertical="center" wrapText="1"/>
    </xf>
    <xf numFmtId="0" fontId="15" fillId="0" borderId="0" xfId="0" applyFont="1" applyBorder="1" applyAlignment="1">
      <alignment vertical="top"/>
    </xf>
    <xf numFmtId="0" fontId="49" fillId="0" borderId="0" xfId="0" applyFont="1" applyAlignment="1">
      <alignment horizontal="left"/>
    </xf>
    <xf numFmtId="0" fontId="22" fillId="0" borderId="0" xfId="0" applyFont="1" applyBorder="1" applyAlignment="1">
      <alignment horizontal="left"/>
    </xf>
    <xf numFmtId="0" fontId="0" fillId="0" borderId="13" xfId="0" applyBorder="1" applyAlignment="1">
      <alignment vertical="top" wrapText="1"/>
    </xf>
    <xf numFmtId="0" fontId="35" fillId="0" borderId="0" xfId="0" applyFont="1" applyAlignment="1"/>
    <xf numFmtId="0" fontId="7" fillId="4" borderId="13" xfId="0" applyFont="1" applyFill="1" applyBorder="1" applyAlignment="1">
      <alignment vertical="center" wrapText="1"/>
    </xf>
    <xf numFmtId="0" fontId="7" fillId="4" borderId="14" xfId="0" applyFont="1" applyFill="1" applyBorder="1" applyAlignment="1">
      <alignment vertical="center" wrapText="1"/>
    </xf>
    <xf numFmtId="0" fontId="15" fillId="0" borderId="0" xfId="0" applyFont="1" applyBorder="1" applyAlignment="1">
      <alignment horizontal="center" vertical="center" wrapText="1"/>
    </xf>
    <xf numFmtId="0" fontId="15" fillId="0" borderId="0" xfId="0" quotePrefix="1" applyFont="1" applyBorder="1" applyAlignment="1">
      <alignment horizontal="center" vertical="center" wrapText="1"/>
    </xf>
    <xf numFmtId="15" fontId="51" fillId="0" borderId="0" xfId="0" applyNumberFormat="1" applyFont="1" applyBorder="1" applyAlignment="1">
      <alignment vertical="top" wrapText="1"/>
    </xf>
    <xf numFmtId="0" fontId="49" fillId="0" borderId="0" xfId="0" applyFont="1" applyAlignment="1"/>
    <xf numFmtId="0" fontId="7" fillId="0" borderId="12" xfId="0" quotePrefix="1" applyFont="1" applyBorder="1" applyAlignment="1">
      <alignment horizontal="center" vertical="center" wrapText="1"/>
    </xf>
    <xf numFmtId="0" fontId="15" fillId="0" borderId="12" xfId="0" quotePrefix="1" applyFont="1" applyBorder="1" applyAlignment="1">
      <alignment horizontal="center" vertical="center" wrapText="1"/>
    </xf>
    <xf numFmtId="0" fontId="15" fillId="0" borderId="12" xfId="0" applyFont="1" applyBorder="1" applyAlignment="1">
      <alignment horizontal="center" vertical="center" wrapText="1"/>
    </xf>
    <xf numFmtId="0" fontId="0" fillId="0" borderId="13" xfId="0" applyBorder="1" applyAlignment="1">
      <alignment vertical="center" wrapText="1"/>
    </xf>
    <xf numFmtId="0" fontId="15" fillId="4" borderId="12" xfId="0" applyFont="1" applyFill="1" applyBorder="1" applyAlignment="1">
      <alignment horizontal="center" vertical="center" wrapText="1"/>
    </xf>
    <xf numFmtId="0" fontId="0" fillId="0" borderId="6" xfId="0" applyBorder="1" applyAlignment="1">
      <alignment vertical="center" wrapText="1"/>
    </xf>
    <xf numFmtId="0" fontId="0" fillId="0" borderId="6" xfId="0" applyBorder="1" applyAlignment="1">
      <alignment vertical="top" wrapText="1"/>
    </xf>
    <xf numFmtId="0" fontId="15" fillId="4" borderId="21" xfId="0" applyFont="1" applyFill="1" applyBorder="1" applyAlignment="1">
      <alignment horizontal="center" vertical="center" wrapText="1"/>
    </xf>
    <xf numFmtId="0" fontId="0" fillId="0" borderId="7" xfId="0" applyBorder="1" applyAlignment="1">
      <alignment vertical="center" wrapText="1"/>
    </xf>
    <xf numFmtId="0" fontId="15" fillId="4" borderId="22" xfId="0" applyFont="1" applyFill="1" applyBorder="1" applyAlignment="1">
      <alignment horizontal="center" vertical="center" wrapText="1"/>
    </xf>
    <xf numFmtId="0" fontId="15" fillId="0" borderId="12" xfId="0" applyFont="1" applyBorder="1" applyAlignment="1">
      <alignment vertical="top" wrapText="1"/>
    </xf>
    <xf numFmtId="0" fontId="15" fillId="0" borderId="5" xfId="0" applyFont="1" applyBorder="1" applyAlignment="1">
      <alignment vertical="top" wrapText="1"/>
    </xf>
    <xf numFmtId="0" fontId="15" fillId="0" borderId="0" xfId="0" applyFont="1" applyBorder="1" applyAlignment="1">
      <alignment horizontal="right" vertical="center" wrapText="1"/>
    </xf>
    <xf numFmtId="0" fontId="7" fillId="0" borderId="4" xfId="0" applyFont="1" applyBorder="1" applyAlignment="1">
      <alignment vertical="center" wrapText="1"/>
    </xf>
    <xf numFmtId="0" fontId="7" fillId="0" borderId="8" xfId="0" applyFont="1" applyBorder="1" applyAlignment="1">
      <alignment horizontal="center" vertical="center" wrapText="1"/>
    </xf>
    <xf numFmtId="169" fontId="15" fillId="0" borderId="0" xfId="3" applyNumberFormat="1" applyFont="1"/>
    <xf numFmtId="169" fontId="15" fillId="0" borderId="0" xfId="3" applyNumberFormat="1" applyFont="1" applyAlignment="1"/>
    <xf numFmtId="0" fontId="54" fillId="2" borderId="0" xfId="0" applyFont="1" applyFill="1" applyAlignment="1">
      <alignment horizontal="center"/>
    </xf>
    <xf numFmtId="0" fontId="6" fillId="0" borderId="0" xfId="0" applyFont="1" applyAlignment="1"/>
    <xf numFmtId="169" fontId="15" fillId="0" borderId="0" xfId="3" applyNumberFormat="1" applyFont="1" applyAlignment="1">
      <alignment vertical="top"/>
    </xf>
    <xf numFmtId="0" fontId="35" fillId="0" borderId="0" xfId="0" applyFont="1" applyAlignment="1">
      <alignment horizontal="right"/>
    </xf>
    <xf numFmtId="0" fontId="55" fillId="2" borderId="0" xfId="0" applyFont="1" applyFill="1"/>
    <xf numFmtId="0" fontId="56" fillId="2" borderId="0" xfId="0" applyFont="1" applyFill="1"/>
    <xf numFmtId="0" fontId="57" fillId="0" borderId="0" xfId="0" applyFont="1" applyAlignment="1">
      <alignment horizontal="left"/>
    </xf>
    <xf numFmtId="0" fontId="8" fillId="0" borderId="0" xfId="0" applyFont="1" applyAlignment="1">
      <alignment vertical="center"/>
    </xf>
    <xf numFmtId="0" fontId="58" fillId="2" borderId="0" xfId="0" quotePrefix="1" applyFont="1" applyFill="1" applyAlignment="1">
      <alignment horizontal="center"/>
    </xf>
    <xf numFmtId="169" fontId="15" fillId="0" borderId="23" xfId="3" applyNumberFormat="1" applyFont="1" applyBorder="1"/>
    <xf numFmtId="169" fontId="15" fillId="0" borderId="0" xfId="3" applyNumberFormat="1" applyFont="1" applyBorder="1"/>
    <xf numFmtId="0" fontId="59" fillId="0" borderId="0" xfId="0" quotePrefix="1" applyFont="1" applyAlignment="1"/>
    <xf numFmtId="15" fontId="48" fillId="0" borderId="0" xfId="0" applyNumberFormat="1" applyFont="1" applyBorder="1" applyAlignment="1">
      <alignment wrapText="1"/>
    </xf>
    <xf numFmtId="169" fontId="4" fillId="0" borderId="23" xfId="3" applyNumberFormat="1" applyFont="1" applyBorder="1"/>
    <xf numFmtId="169" fontId="4" fillId="0" borderId="0" xfId="3" applyNumberFormat="1" applyFont="1" applyBorder="1"/>
    <xf numFmtId="0" fontId="18" fillId="0" borderId="0" xfId="0" applyFont="1" applyBorder="1" applyAlignment="1">
      <alignment horizontal="left" vertical="top" wrapText="1"/>
    </xf>
    <xf numFmtId="0" fontId="18" fillId="0" borderId="0" xfId="0" applyFont="1" applyBorder="1" applyAlignment="1">
      <alignment vertical="top" wrapText="1"/>
    </xf>
    <xf numFmtId="15" fontId="18" fillId="0" borderId="0" xfId="0" applyNumberFormat="1" applyFont="1" applyBorder="1" applyAlignment="1">
      <alignment wrapText="1"/>
    </xf>
    <xf numFmtId="0" fontId="15" fillId="0" borderId="0" xfId="0" applyFont="1" applyBorder="1" applyAlignment="1">
      <alignment wrapText="1"/>
    </xf>
    <xf numFmtId="0" fontId="18" fillId="0" borderId="0" xfId="0" applyFont="1" applyBorder="1" applyAlignment="1">
      <alignment wrapText="1"/>
    </xf>
    <xf numFmtId="169" fontId="16" fillId="0" borderId="0" xfId="3" applyNumberFormat="1" applyFont="1"/>
    <xf numFmtId="169" fontId="14" fillId="0" borderId="0" xfId="3" applyNumberFormat="1" applyFont="1" applyAlignment="1">
      <alignment horizontal="center"/>
    </xf>
    <xf numFmtId="169" fontId="18" fillId="0" borderId="0" xfId="3" applyNumberFormat="1" applyFont="1" applyAlignment="1"/>
    <xf numFmtId="1" fontId="5" fillId="0" borderId="0" xfId="3" applyNumberFormat="1" applyFont="1" applyBorder="1" applyAlignment="1"/>
    <xf numFmtId="1" fontId="5" fillId="0" borderId="0" xfId="3" applyNumberFormat="1" applyFont="1" applyBorder="1" applyAlignment="1">
      <alignment horizontal="center"/>
    </xf>
    <xf numFmtId="169" fontId="60" fillId="0" borderId="0" xfId="3" applyNumberFormat="1" applyFont="1" applyAlignment="1">
      <alignment horizontal="center" vertical="center"/>
    </xf>
    <xf numFmtId="169" fontId="48" fillId="0" borderId="0" xfId="3" applyNumberFormat="1" applyFont="1" applyAlignment="1">
      <alignment vertical="center"/>
    </xf>
    <xf numFmtId="169" fontId="15" fillId="0" borderId="0" xfId="3" applyNumberFormat="1" applyFont="1" applyAlignment="1">
      <alignment horizontal="center"/>
    </xf>
    <xf numFmtId="169" fontId="15" fillId="0" borderId="0" xfId="3" applyNumberFormat="1" applyFont="1" applyAlignment="1">
      <alignment horizontal="left"/>
    </xf>
    <xf numFmtId="169" fontId="61" fillId="0" borderId="0" xfId="3" applyNumberFormat="1" applyFont="1"/>
    <xf numFmtId="169" fontId="15" fillId="0" borderId="0" xfId="3" applyNumberFormat="1" applyFont="1" applyAlignment="1">
      <alignment horizontal="right"/>
    </xf>
    <xf numFmtId="170" fontId="18" fillId="0" borderId="0" xfId="3" applyNumberFormat="1" applyFont="1" applyAlignment="1">
      <alignment horizontal="left"/>
    </xf>
    <xf numFmtId="169" fontId="18" fillId="0" borderId="0" xfId="3" applyNumberFormat="1" applyFont="1"/>
    <xf numFmtId="4" fontId="15" fillId="0" borderId="0" xfId="3" applyNumberFormat="1" applyFont="1"/>
    <xf numFmtId="169" fontId="53" fillId="0" borderId="0" xfId="3" applyNumberFormat="1"/>
    <xf numFmtId="4" fontId="15" fillId="0" borderId="12" xfId="3" applyNumberFormat="1" applyFont="1" applyBorder="1" applyProtection="1">
      <protection locked="0"/>
    </xf>
    <xf numFmtId="4" fontId="15" fillId="0" borderId="23" xfId="3" applyNumberFormat="1" applyFont="1" applyBorder="1"/>
    <xf numFmtId="4" fontId="15" fillId="0" borderId="0" xfId="3" applyNumberFormat="1" applyFont="1" applyProtection="1">
      <protection locked="0"/>
    </xf>
    <xf numFmtId="169" fontId="11" fillId="0" borderId="0" xfId="3" applyNumberFormat="1" applyFont="1" applyAlignment="1">
      <alignment horizontal="right"/>
    </xf>
    <xf numFmtId="4" fontId="11" fillId="0" borderId="0" xfId="3" applyNumberFormat="1" applyFont="1" applyBorder="1" applyProtection="1">
      <protection locked="0"/>
    </xf>
    <xf numFmtId="4" fontId="11" fillId="0" borderId="0" xfId="3" applyNumberFormat="1" applyFont="1" applyBorder="1" applyAlignment="1" applyProtection="1">
      <alignment horizontal="left"/>
      <protection locked="0"/>
    </xf>
    <xf numFmtId="4" fontId="62" fillId="0" borderId="12" xfId="3" applyNumberFormat="1" applyFont="1" applyBorder="1"/>
    <xf numFmtId="4" fontId="15" fillId="0" borderId="0" xfId="3" applyNumberFormat="1" applyFont="1" applyBorder="1"/>
    <xf numFmtId="4" fontId="63" fillId="0" borderId="12" xfId="3" applyNumberFormat="1" applyFont="1" applyBorder="1" applyAlignment="1" applyProtection="1">
      <alignment horizontal="right"/>
      <protection locked="0"/>
    </xf>
    <xf numFmtId="4" fontId="15" fillId="0" borderId="0" xfId="3" applyNumberFormat="1" applyFont="1" applyAlignment="1">
      <alignment horizontal="right"/>
    </xf>
    <xf numFmtId="4" fontId="15" fillId="0" borderId="12" xfId="3" applyNumberFormat="1" applyFont="1" applyBorder="1" applyAlignment="1" applyProtection="1">
      <alignment horizontal="right"/>
      <protection locked="0"/>
    </xf>
    <xf numFmtId="169" fontId="63" fillId="0" borderId="0" xfId="3" applyNumberFormat="1" applyFont="1" applyBorder="1" applyProtection="1">
      <protection locked="0"/>
    </xf>
    <xf numFmtId="4" fontId="15" fillId="0" borderId="0" xfId="3" applyNumberFormat="1" applyFont="1" applyBorder="1" applyProtection="1">
      <protection locked="0"/>
    </xf>
    <xf numFmtId="4" fontId="63" fillId="0" borderId="12" xfId="3" applyNumberFormat="1" applyFont="1" applyBorder="1" applyProtection="1">
      <protection locked="0"/>
    </xf>
    <xf numFmtId="169" fontId="7" fillId="0" borderId="0" xfId="3" applyNumberFormat="1" applyFont="1"/>
    <xf numFmtId="169" fontId="27" fillId="0" borderId="0" xfId="3" applyNumberFormat="1" applyFont="1"/>
    <xf numFmtId="169" fontId="27" fillId="0" borderId="0" xfId="3" applyNumberFormat="1" applyFont="1" applyAlignment="1">
      <alignment horizontal="right"/>
    </xf>
    <xf numFmtId="4" fontId="0" fillId="0" borderId="0" xfId="0" applyNumberFormat="1"/>
    <xf numFmtId="4" fontId="62" fillId="0" borderId="0" xfId="3" applyNumberFormat="1" applyFont="1" applyBorder="1"/>
    <xf numFmtId="4" fontId="62" fillId="0" borderId="0" xfId="3" applyNumberFormat="1" applyFont="1" applyBorder="1" applyAlignment="1">
      <alignment horizontal="right"/>
    </xf>
    <xf numFmtId="4" fontId="62" fillId="0" borderId="14" xfId="3" applyNumberFormat="1" applyFont="1" applyBorder="1" applyAlignment="1">
      <alignment horizontal="right"/>
    </xf>
    <xf numFmtId="169" fontId="59" fillId="0" borderId="0" xfId="3" applyNumberFormat="1" applyFont="1"/>
    <xf numFmtId="169" fontId="14" fillId="0" borderId="0" xfId="3" applyNumberFormat="1" applyFont="1"/>
    <xf numFmtId="4" fontId="64" fillId="0" borderId="0" xfId="3" applyNumberFormat="1" applyFont="1"/>
    <xf numFmtId="49" fontId="15" fillId="0" borderId="0" xfId="3" applyNumberFormat="1" applyFont="1" applyAlignment="1">
      <alignment horizontal="right"/>
    </xf>
    <xf numFmtId="4" fontId="15" fillId="0" borderId="0" xfId="0" applyNumberFormat="1" applyFont="1" applyAlignment="1"/>
    <xf numFmtId="169" fontId="65" fillId="0" borderId="0" xfId="3" applyNumberFormat="1" applyFont="1"/>
    <xf numFmtId="169" fontId="64" fillId="0" borderId="0" xfId="3" applyNumberFormat="1" applyFont="1" applyBorder="1"/>
    <xf numFmtId="172" fontId="15" fillId="0" borderId="0" xfId="3" applyNumberFormat="1" applyFont="1" applyAlignment="1"/>
    <xf numFmtId="4" fontId="64" fillId="0" borderId="0" xfId="3" applyNumberFormat="1" applyFont="1" applyBorder="1"/>
    <xf numFmtId="170" fontId="14" fillId="0" borderId="0" xfId="3" applyNumberFormat="1" applyFont="1" applyAlignment="1">
      <alignment horizontal="left"/>
    </xf>
    <xf numFmtId="4" fontId="64" fillId="0" borderId="12" xfId="3" applyNumberFormat="1" applyFont="1" applyBorder="1" applyAlignment="1">
      <alignment horizontal="right" vertical="top"/>
    </xf>
    <xf numFmtId="4" fontId="15" fillId="0" borderId="0" xfId="3" applyNumberFormat="1" applyFont="1" applyAlignment="1">
      <alignment vertical="center"/>
    </xf>
    <xf numFmtId="169" fontId="18" fillId="0" borderId="0" xfId="3" applyNumberFormat="1" applyFont="1" applyAlignment="1">
      <alignment horizontal="left"/>
    </xf>
    <xf numFmtId="4" fontId="11" fillId="0" borderId="0" xfId="3" applyNumberFormat="1" applyFont="1" applyAlignment="1">
      <alignment horizontal="right"/>
    </xf>
    <xf numFmtId="4" fontId="66" fillId="0" borderId="0" xfId="3" applyNumberFormat="1" applyFont="1" applyBorder="1"/>
    <xf numFmtId="4" fontId="64" fillId="0" borderId="24" xfId="3" applyNumberFormat="1" applyFont="1" applyBorder="1" applyAlignment="1">
      <alignment vertical="top"/>
    </xf>
    <xf numFmtId="4" fontId="67" fillId="0" borderId="0" xfId="3" applyNumberFormat="1" applyFont="1" applyBorder="1"/>
    <xf numFmtId="169" fontId="17" fillId="0" borderId="12" xfId="3" applyNumberFormat="1" applyFont="1" applyBorder="1" applyAlignment="1">
      <alignment horizontal="center" vertical="center"/>
    </xf>
    <xf numFmtId="169" fontId="17" fillId="0" borderId="0" xfId="3" applyNumberFormat="1" applyFont="1" applyAlignment="1">
      <alignment horizontal="left"/>
    </xf>
    <xf numFmtId="170" fontId="15" fillId="0" borderId="0" xfId="3" applyNumberFormat="1" applyFont="1" applyAlignment="1">
      <alignment horizontal="left"/>
    </xf>
    <xf numFmtId="169" fontId="11" fillId="0" borderId="0" xfId="3" applyNumberFormat="1" applyFont="1"/>
    <xf numFmtId="0" fontId="14" fillId="0" borderId="0" xfId="0" applyFont="1" applyAlignment="1">
      <alignment wrapText="1"/>
    </xf>
    <xf numFmtId="169" fontId="59" fillId="0" borderId="0" xfId="3" applyNumberFormat="1" applyFont="1" applyAlignment="1">
      <alignment horizontal="right"/>
    </xf>
    <xf numFmtId="0" fontId="18" fillId="0" borderId="10" xfId="0" applyFont="1" applyBorder="1" applyAlignment="1">
      <alignment vertical="top"/>
    </xf>
    <xf numFmtId="0" fontId="18" fillId="0" borderId="10" xfId="0" applyFont="1" applyBorder="1" applyAlignment="1">
      <alignment vertical="top" wrapText="1"/>
    </xf>
    <xf numFmtId="0" fontId="22" fillId="0" borderId="10" xfId="0" applyFont="1" applyBorder="1" applyAlignment="1">
      <alignment vertical="top" wrapText="1"/>
    </xf>
    <xf numFmtId="0" fontId="18" fillId="0" borderId="0" xfId="0" applyFont="1" applyBorder="1" applyAlignment="1">
      <alignment vertical="top"/>
    </xf>
    <xf numFmtId="0" fontId="18" fillId="0" borderId="0" xfId="0" applyFont="1" applyAlignment="1">
      <alignment vertical="top"/>
    </xf>
    <xf numFmtId="10" fontId="69" fillId="0" borderId="0" xfId="3" applyNumberFormat="1" applyFont="1" applyBorder="1"/>
    <xf numFmtId="169" fontId="15" fillId="0" borderId="0" xfId="4" applyNumberFormat="1" applyFont="1"/>
    <xf numFmtId="0" fontId="37" fillId="0" borderId="12" xfId="0" applyFont="1" applyBorder="1" applyAlignment="1">
      <alignment horizontal="center" vertical="center"/>
    </xf>
    <xf numFmtId="0" fontId="18" fillId="0" borderId="2" xfId="0" applyFont="1" applyBorder="1" applyAlignment="1">
      <alignment vertical="center"/>
    </xf>
    <xf numFmtId="0" fontId="8" fillId="0" borderId="0" xfId="0" applyFont="1" applyAlignment="1">
      <alignment horizontal="left" vertical="center"/>
    </xf>
    <xf numFmtId="0" fontId="10" fillId="0" borderId="0" xfId="0" applyFont="1"/>
    <xf numFmtId="169" fontId="15" fillId="0" borderId="0" xfId="4" applyNumberFormat="1" applyFont="1" applyAlignment="1">
      <alignment horizontal="left"/>
    </xf>
    <xf numFmtId="169" fontId="15" fillId="0" borderId="23" xfId="4" applyNumberFormat="1" applyFont="1" applyBorder="1"/>
    <xf numFmtId="169" fontId="15" fillId="0" borderId="0" xfId="4" applyNumberFormat="1" applyFont="1" applyBorder="1"/>
    <xf numFmtId="0" fontId="70" fillId="0" borderId="0" xfId="0" quotePrefix="1" applyFont="1" applyAlignment="1"/>
    <xf numFmtId="0" fontId="71" fillId="0" borderId="0" xfId="0" applyFont="1" applyAlignment="1"/>
    <xf numFmtId="0" fontId="71" fillId="0" borderId="0" xfId="0" applyFont="1" applyBorder="1" applyAlignment="1">
      <alignment vertical="center"/>
    </xf>
    <xf numFmtId="169" fontId="4" fillId="0" borderId="23" xfId="4" applyNumberFormat="1" applyFont="1" applyBorder="1"/>
    <xf numFmtId="169" fontId="4" fillId="0" borderId="0" xfId="4" applyNumberFormat="1" applyFont="1" applyBorder="1"/>
    <xf numFmtId="0" fontId="4" fillId="0" borderId="0" xfId="0" applyFont="1" applyBorder="1" applyAlignment="1">
      <alignment horizontal="left" wrapText="1"/>
    </xf>
    <xf numFmtId="0" fontId="18" fillId="0" borderId="0" xfId="0" applyFont="1" applyBorder="1" applyAlignment="1">
      <alignment horizontal="left"/>
    </xf>
    <xf numFmtId="0" fontId="4" fillId="0" borderId="0" xfId="0" applyFont="1" applyBorder="1" applyAlignment="1">
      <alignment vertical="top" wrapText="1"/>
    </xf>
    <xf numFmtId="0" fontId="4" fillId="0" borderId="0" xfId="0" applyFont="1" applyAlignment="1">
      <alignment horizontal="left" wrapText="1"/>
    </xf>
    <xf numFmtId="169" fontId="15" fillId="0" borderId="0" xfId="4" applyNumberFormat="1" applyFont="1" applyAlignment="1">
      <alignment vertical="center"/>
    </xf>
    <xf numFmtId="169" fontId="4" fillId="0" borderId="0" xfId="4" applyNumberFormat="1" applyFont="1"/>
    <xf numFmtId="169" fontId="4" fillId="0" borderId="8" xfId="4" applyNumberFormat="1" applyFont="1" applyBorder="1"/>
    <xf numFmtId="169" fontId="4" fillId="0" borderId="7" xfId="4" applyNumberFormat="1" applyFont="1" applyBorder="1" applyAlignment="1">
      <alignment horizontal="center" vertical="center"/>
    </xf>
    <xf numFmtId="4" fontId="18" fillId="0" borderId="20" xfId="4" applyNumberFormat="1" applyFont="1" applyBorder="1" applyAlignment="1">
      <alignment vertical="center"/>
    </xf>
    <xf numFmtId="4" fontId="18" fillId="0" borderId="20" xfId="4" applyNumberFormat="1" applyFont="1" applyBorder="1" applyAlignment="1"/>
    <xf numFmtId="4" fontId="18" fillId="0" borderId="22" xfId="4" applyNumberFormat="1" applyFont="1" applyBorder="1" applyAlignment="1"/>
    <xf numFmtId="4" fontId="18" fillId="0" borderId="12" xfId="4" applyNumberFormat="1" applyFont="1" applyBorder="1" applyAlignment="1">
      <alignment vertical="center"/>
    </xf>
    <xf numFmtId="170" fontId="15" fillId="0" borderId="0" xfId="4" applyNumberFormat="1" applyFont="1" applyBorder="1" applyAlignment="1">
      <alignment horizontal="left"/>
    </xf>
    <xf numFmtId="4" fontId="73" fillId="0" borderId="0" xfId="4" applyNumberFormat="1" applyFont="1" applyBorder="1"/>
    <xf numFmtId="0" fontId="4" fillId="0" borderId="4" xfId="0" applyFont="1" applyBorder="1" applyAlignment="1">
      <alignment vertical="top"/>
    </xf>
    <xf numFmtId="0" fontId="4" fillId="0" borderId="0" xfId="0" applyFont="1"/>
    <xf numFmtId="0" fontId="4" fillId="0" borderId="4" xfId="0" applyFont="1" applyBorder="1" applyAlignment="1">
      <alignment vertical="top" wrapText="1"/>
    </xf>
    <xf numFmtId="0" fontId="4" fillId="0" borderId="0" xfId="0" applyFont="1" applyBorder="1" applyAlignment="1">
      <alignment vertical="top"/>
    </xf>
    <xf numFmtId="0" fontId="4" fillId="0" borderId="9" xfId="0" applyFont="1" applyBorder="1" applyAlignment="1">
      <alignment vertical="top" wrapText="1"/>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Border="1" applyAlignment="1">
      <alignment horizontal="left"/>
    </xf>
    <xf numFmtId="10" fontId="75" fillId="0" borderId="0" xfId="4" applyNumberFormat="1" applyFont="1" applyBorder="1"/>
    <xf numFmtId="0" fontId="15" fillId="0" borderId="12" xfId="0" applyFont="1" applyBorder="1" applyAlignment="1">
      <alignment horizontal="center" vertical="center"/>
    </xf>
    <xf numFmtId="173" fontId="8" fillId="0" borderId="0" xfId="0" applyNumberFormat="1" applyFont="1" applyAlignment="1">
      <alignment horizontal="centerContinuous"/>
    </xf>
    <xf numFmtId="2" fontId="7" fillId="0" borderId="0" xfId="0" applyNumberFormat="1" applyFont="1" applyAlignment="1">
      <alignment vertical="top"/>
    </xf>
    <xf numFmtId="1" fontId="64" fillId="0" borderId="0" xfId="0" applyNumberFormat="1" applyFont="1" applyBorder="1" applyAlignment="1">
      <alignment horizontal="left"/>
    </xf>
    <xf numFmtId="2" fontId="15" fillId="0" borderId="0" xfId="0" applyNumberFormat="1" applyFont="1"/>
    <xf numFmtId="173" fontId="0" fillId="0" borderId="0" xfId="0" applyNumberFormat="1"/>
    <xf numFmtId="2" fontId="7" fillId="0" borderId="0" xfId="0" applyNumberFormat="1" applyFont="1"/>
    <xf numFmtId="2" fontId="7" fillId="0" borderId="0" xfId="0" applyNumberFormat="1" applyFont="1" applyAlignment="1">
      <alignment horizontal="right"/>
    </xf>
    <xf numFmtId="2" fontId="15" fillId="0" borderId="0" xfId="0" quotePrefix="1" applyNumberFormat="1" applyFont="1" applyBorder="1"/>
    <xf numFmtId="0" fontId="5" fillId="0" borderId="0" xfId="0" applyFont="1"/>
    <xf numFmtId="1" fontId="62" fillId="0" borderId="0" xfId="0" applyNumberFormat="1" applyFont="1"/>
    <xf numFmtId="15" fontId="0" fillId="0" borderId="0" xfId="0" applyNumberFormat="1" applyAlignment="1">
      <alignment horizontal="left"/>
    </xf>
    <xf numFmtId="173" fontId="0" fillId="0" borderId="0" xfId="0" applyNumberFormat="1" applyAlignment="1">
      <alignment horizontal="left"/>
    </xf>
    <xf numFmtId="173" fontId="0" fillId="0" borderId="0" xfId="0" applyNumberFormat="1" applyAlignment="1">
      <alignment horizontal="centerContinuous"/>
    </xf>
    <xf numFmtId="173" fontId="0" fillId="0" borderId="4" xfId="0" applyNumberFormat="1" applyBorder="1" applyAlignment="1">
      <alignment horizontal="center"/>
    </xf>
    <xf numFmtId="0" fontId="0" fillId="0" borderId="27" xfId="0" applyBorder="1"/>
    <xf numFmtId="173" fontId="0" fillId="0" borderId="27" xfId="0" applyNumberFormat="1" applyFill="1" applyBorder="1"/>
    <xf numFmtId="173" fontId="0" fillId="0" borderId="27" xfId="0" applyNumberFormat="1" applyBorder="1"/>
    <xf numFmtId="173" fontId="63" fillId="0" borderId="27" xfId="0" applyNumberFormat="1" applyFont="1" applyBorder="1"/>
    <xf numFmtId="0" fontId="63" fillId="0" borderId="28" xfId="0" applyFont="1" applyBorder="1" applyAlignment="1">
      <alignment horizontal="center"/>
    </xf>
    <xf numFmtId="174" fontId="63" fillId="0" borderId="28" xfId="0" applyNumberFormat="1" applyFont="1" applyFill="1" applyBorder="1"/>
    <xf numFmtId="173" fontId="63" fillId="0" borderId="28" xfId="0" applyNumberFormat="1" applyFont="1" applyBorder="1"/>
    <xf numFmtId="173" fontId="64" fillId="0" borderId="28" xfId="0" applyNumberFormat="1" applyFont="1" applyBorder="1"/>
    <xf numFmtId="173" fontId="63" fillId="0" borderId="28" xfId="0" applyNumberFormat="1" applyFont="1" applyFill="1" applyBorder="1"/>
    <xf numFmtId="0" fontId="0" fillId="0" borderId="28" xfId="0" applyBorder="1" applyAlignment="1">
      <alignment horizontal="center"/>
    </xf>
    <xf numFmtId="174" fontId="0" fillId="0" borderId="28" xfId="0" applyNumberFormat="1" applyFill="1" applyBorder="1"/>
    <xf numFmtId="173" fontId="0" fillId="0" borderId="28" xfId="0" applyNumberFormat="1" applyBorder="1"/>
    <xf numFmtId="0" fontId="0" fillId="0" borderId="29" xfId="0" applyBorder="1" applyAlignment="1">
      <alignment horizontal="center"/>
    </xf>
    <xf numFmtId="173" fontId="0" fillId="0" borderId="29" xfId="0" applyNumberFormat="1" applyFill="1" applyBorder="1"/>
    <xf numFmtId="173" fontId="0" fillId="0" borderId="29" xfId="0" applyNumberFormat="1" applyBorder="1"/>
    <xf numFmtId="173" fontId="63" fillId="0" borderId="29" xfId="0" applyNumberFormat="1" applyFont="1" applyBorder="1"/>
    <xf numFmtId="173" fontId="66" fillId="0" borderId="0" xfId="0" applyNumberFormat="1" applyFont="1"/>
    <xf numFmtId="173" fontId="0" fillId="0" borderId="9" xfId="0" applyNumberFormat="1" applyBorder="1"/>
    <xf numFmtId="0" fontId="16" fillId="0" borderId="0" xfId="0" applyFont="1" applyBorder="1" applyAlignment="1">
      <alignment horizontal="justify" vertical="top"/>
    </xf>
    <xf numFmtId="0" fontId="16" fillId="0" borderId="2" xfId="0" applyFont="1" applyBorder="1" applyAlignment="1">
      <alignment horizontal="justify"/>
    </xf>
    <xf numFmtId="0" fontId="16" fillId="0" borderId="0" xfId="0" applyFont="1" applyBorder="1" applyAlignment="1">
      <alignment horizontal="right" vertical="top"/>
    </xf>
    <xf numFmtId="173" fontId="0" fillId="0" borderId="4" xfId="0" applyNumberFormat="1" applyBorder="1"/>
    <xf numFmtId="0" fontId="16" fillId="0" borderId="2" xfId="0" applyFont="1" applyBorder="1" applyAlignment="1">
      <alignment horizontal="justify" vertical="top"/>
    </xf>
    <xf numFmtId="0" fontId="16" fillId="0" borderId="6" xfId="0" applyFont="1" applyBorder="1" applyAlignment="1">
      <alignment horizontal="justify" wrapText="1"/>
    </xf>
    <xf numFmtId="0" fontId="0" fillId="0" borderId="9" xfId="0" applyBorder="1" applyAlignment="1">
      <alignment wrapText="1"/>
    </xf>
    <xf numFmtId="0" fontId="63" fillId="0" borderId="0" xfId="0" applyFont="1" applyBorder="1" applyAlignment="1">
      <alignment horizontal="left"/>
    </xf>
    <xf numFmtId="0" fontId="76" fillId="0" borderId="0" xfId="0" applyFont="1"/>
    <xf numFmtId="15" fontId="0" fillId="0" borderId="0" xfId="0" applyNumberFormat="1"/>
    <xf numFmtId="0" fontId="7" fillId="0" borderId="36" xfId="0" applyFont="1" applyBorder="1" applyAlignment="1">
      <alignment horizontal="center"/>
    </xf>
    <xf numFmtId="0" fontId="7" fillId="0" borderId="40" xfId="0" applyFont="1" applyBorder="1" applyAlignment="1">
      <alignment horizontal="center"/>
    </xf>
    <xf numFmtId="0" fontId="7" fillId="0" borderId="30" xfId="0" applyFont="1" applyBorder="1" applyAlignment="1">
      <alignment horizontal="center" vertical="center"/>
    </xf>
    <xf numFmtId="0" fontId="7" fillId="0" borderId="30" xfId="0" applyFont="1" applyBorder="1" applyAlignment="1">
      <alignment horizontal="center"/>
    </xf>
    <xf numFmtId="0" fontId="7" fillId="0" borderId="31" xfId="0" applyFont="1" applyBorder="1" applyAlignment="1">
      <alignment horizontal="center"/>
    </xf>
    <xf numFmtId="0" fontId="7" fillId="0" borderId="37" xfId="0" applyFont="1" applyBorder="1" applyAlignment="1">
      <alignment horizontal="center" vertical="center"/>
    </xf>
    <xf numFmtId="0" fontId="7" fillId="0" borderId="37" xfId="0" applyFont="1" applyBorder="1" applyAlignment="1">
      <alignment horizontal="center"/>
    </xf>
    <xf numFmtId="0" fontId="7" fillId="0" borderId="38" xfId="0" applyFont="1" applyBorder="1" applyAlignment="1">
      <alignment horizontal="center"/>
    </xf>
    <xf numFmtId="0" fontId="7" fillId="0" borderId="40" xfId="0" applyFont="1" applyBorder="1" applyAlignment="1">
      <alignment horizontal="center" vertical="center"/>
    </xf>
    <xf numFmtId="0" fontId="7" fillId="0" borderId="41" xfId="0" applyFont="1" applyBorder="1"/>
    <xf numFmtId="17" fontId="7" fillId="0" borderId="41" xfId="0" applyNumberFormat="1" applyFont="1" applyBorder="1"/>
    <xf numFmtId="17" fontId="7" fillId="0" borderId="42" xfId="0" applyNumberFormat="1" applyFont="1" applyBorder="1" applyAlignment="1">
      <alignment horizontal="center"/>
    </xf>
    <xf numFmtId="0" fontId="0" fillId="0" borderId="45" xfId="0" applyBorder="1"/>
    <xf numFmtId="0" fontId="7" fillId="0" borderId="30" xfId="0" applyFont="1" applyBorder="1" applyAlignment="1">
      <alignment horizontal="center" vertical="center" wrapText="1"/>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7" fillId="0" borderId="33" xfId="0" applyFont="1" applyBorder="1" applyAlignment="1">
      <alignment horizontal="center" vertical="center"/>
    </xf>
    <xf numFmtId="0" fontId="7" fillId="0" borderId="30" xfId="0" applyFont="1" applyBorder="1" applyAlignment="1">
      <alignment horizontal="center" vertical="top" wrapText="1"/>
    </xf>
    <xf numFmtId="0" fontId="7" fillId="0" borderId="30" xfId="0" applyFont="1" applyBorder="1"/>
    <xf numFmtId="17" fontId="0" fillId="0" borderId="30" xfId="0" applyNumberFormat="1" applyBorder="1"/>
    <xf numFmtId="0" fontId="0" fillId="0" borderId="30" xfId="0" applyBorder="1"/>
    <xf numFmtId="0" fontId="0" fillId="0" borderId="46" xfId="0" applyBorder="1" applyAlignment="1">
      <alignment horizontal="center"/>
    </xf>
    <xf numFmtId="0" fontId="22" fillId="0" borderId="47" xfId="0" applyFont="1" applyBorder="1"/>
    <xf numFmtId="0" fontId="22" fillId="0" borderId="48" xfId="0" applyFont="1" applyBorder="1"/>
    <xf numFmtId="0" fontId="22" fillId="0" borderId="49" xfId="0" applyFont="1" applyBorder="1"/>
    <xf numFmtId="40" fontId="0" fillId="0" borderId="46" xfId="0" applyNumberFormat="1" applyBorder="1"/>
    <xf numFmtId="40" fontId="77" fillId="0" borderId="46" xfId="0" applyNumberFormat="1" applyFont="1" applyBorder="1"/>
    <xf numFmtId="168" fontId="0" fillId="0" borderId="46" xfId="0" applyNumberFormat="1" applyBorder="1"/>
    <xf numFmtId="175" fontId="77" fillId="0" borderId="46" xfId="0" applyNumberFormat="1" applyFont="1" applyBorder="1"/>
    <xf numFmtId="0" fontId="0" fillId="0" borderId="50" xfId="0" applyBorder="1" applyAlignment="1">
      <alignment horizontal="center"/>
    </xf>
    <xf numFmtId="0" fontId="22" fillId="0" borderId="51" xfId="0" applyFont="1" applyBorder="1"/>
    <xf numFmtId="0" fontId="22" fillId="0" borderId="52" xfId="0" applyFont="1" applyBorder="1"/>
    <xf numFmtId="0" fontId="22" fillId="0" borderId="53" xfId="0" applyFont="1" applyBorder="1"/>
    <xf numFmtId="40" fontId="0" fillId="0" borderId="50" xfId="0" applyNumberFormat="1" applyBorder="1"/>
    <xf numFmtId="40" fontId="77" fillId="0" borderId="50" xfId="0" applyNumberFormat="1" applyFont="1" applyBorder="1"/>
    <xf numFmtId="168" fontId="0" fillId="0" borderId="50" xfId="0" applyNumberFormat="1" applyBorder="1"/>
    <xf numFmtId="175" fontId="77" fillId="0" borderId="50" xfId="0" applyNumberFormat="1" applyFont="1" applyBorder="1"/>
    <xf numFmtId="0" fontId="0" fillId="0" borderId="50" xfId="0" applyBorder="1" applyAlignment="1">
      <alignment horizontal="center" vertical="top"/>
    </xf>
    <xf numFmtId="40" fontId="0" fillId="0" borderId="50" xfId="0" applyNumberFormat="1" applyBorder="1" applyAlignment="1">
      <alignment vertical="top"/>
    </xf>
    <xf numFmtId="40" fontId="77" fillId="0" borderId="50" xfId="0" applyNumberFormat="1" applyFont="1" applyBorder="1" applyAlignment="1">
      <alignment vertical="top"/>
    </xf>
    <xf numFmtId="168" fontId="0" fillId="0" borderId="50" xfId="0" applyNumberFormat="1" applyBorder="1" applyAlignment="1">
      <alignment horizontal="center" vertical="top"/>
    </xf>
    <xf numFmtId="175" fontId="77" fillId="0" borderId="50" xfId="0" applyNumberFormat="1" applyFont="1" applyBorder="1" applyAlignment="1">
      <alignment vertical="top"/>
    </xf>
    <xf numFmtId="0" fontId="0" fillId="0" borderId="54" xfId="0" applyBorder="1" applyAlignment="1">
      <alignment horizontal="center"/>
    </xf>
    <xf numFmtId="0" fontId="22" fillId="0" borderId="55" xfId="0" applyFont="1" applyBorder="1"/>
    <xf numFmtId="0" fontId="22" fillId="0" borderId="56" xfId="0" applyFont="1" applyBorder="1"/>
    <xf numFmtId="0" fontId="22" fillId="0" borderId="57" xfId="0" applyFont="1" applyBorder="1"/>
    <xf numFmtId="40" fontId="0" fillId="0" borderId="58" xfId="0" applyNumberFormat="1" applyBorder="1"/>
    <xf numFmtId="168" fontId="0" fillId="0" borderId="58" xfId="0" applyNumberFormat="1" applyBorder="1"/>
    <xf numFmtId="175" fontId="0" fillId="0" borderId="58" xfId="0" applyNumberFormat="1" applyBorder="1"/>
    <xf numFmtId="0" fontId="7" fillId="0" borderId="6" xfId="0" applyFont="1" applyBorder="1"/>
    <xf numFmtId="0" fontId="7" fillId="0" borderId="9" xfId="0" applyFont="1" applyBorder="1"/>
    <xf numFmtId="40" fontId="78" fillId="0" borderId="30" xfId="0" applyNumberFormat="1" applyFont="1" applyBorder="1"/>
    <xf numFmtId="168" fontId="78" fillId="0" borderId="31" xfId="0" applyNumberFormat="1" applyFont="1" applyBorder="1"/>
    <xf numFmtId="168" fontId="78" fillId="0" borderId="33" xfId="0" applyNumberFormat="1" applyFont="1" applyBorder="1" applyAlignment="1">
      <alignment horizontal="right"/>
    </xf>
    <xf numFmtId="176" fontId="78" fillId="0" borderId="30" xfId="0" applyNumberFormat="1" applyFont="1" applyBorder="1"/>
    <xf numFmtId="40" fontId="0" fillId="0" borderId="37" xfId="0" applyNumberFormat="1" applyBorder="1"/>
    <xf numFmtId="168" fontId="0" fillId="0" borderId="38" xfId="0" applyNumberFormat="1" applyBorder="1"/>
    <xf numFmtId="168" fontId="0" fillId="0" borderId="39" xfId="0" applyNumberFormat="1" applyBorder="1" applyAlignment="1">
      <alignment horizontal="right"/>
    </xf>
    <xf numFmtId="175" fontId="77" fillId="0" borderId="59" xfId="0" applyNumberFormat="1" applyFont="1" applyBorder="1"/>
    <xf numFmtId="40" fontId="0" fillId="0" borderId="60" xfId="0" applyNumberFormat="1" applyBorder="1"/>
    <xf numFmtId="177" fontId="0" fillId="0" borderId="38" xfId="0" applyNumberFormat="1" applyBorder="1"/>
    <xf numFmtId="177" fontId="0" fillId="0" borderId="39" xfId="0" applyNumberFormat="1" applyBorder="1" applyAlignment="1">
      <alignment horizontal="right"/>
    </xf>
    <xf numFmtId="176" fontId="0" fillId="0" borderId="61" xfId="0" applyNumberFormat="1" applyBorder="1"/>
    <xf numFmtId="40" fontId="0" fillId="0" borderId="39" xfId="0" applyNumberFormat="1" applyBorder="1"/>
    <xf numFmtId="176" fontId="0" fillId="0" borderId="62" xfId="0" applyNumberFormat="1" applyBorder="1"/>
    <xf numFmtId="0" fontId="7" fillId="0" borderId="3" xfId="0" applyFont="1" applyBorder="1"/>
    <xf numFmtId="40" fontId="7" fillId="0" borderId="39" xfId="0" applyNumberFormat="1" applyFont="1" applyBorder="1"/>
    <xf numFmtId="40" fontId="7" fillId="0" borderId="37" xfId="0" applyNumberFormat="1" applyFont="1" applyBorder="1"/>
    <xf numFmtId="177" fontId="21" fillId="0" borderId="38" xfId="0" applyNumberFormat="1" applyFont="1" applyBorder="1"/>
    <xf numFmtId="176" fontId="7" fillId="0" borderId="37" xfId="0" applyNumberFormat="1" applyFont="1" applyBorder="1"/>
    <xf numFmtId="40" fontId="0" fillId="0" borderId="44" xfId="0" applyNumberFormat="1" applyBorder="1"/>
    <xf numFmtId="40" fontId="0" fillId="0" borderId="41" xfId="0" applyNumberFormat="1" applyBorder="1"/>
    <xf numFmtId="177" fontId="0" fillId="0" borderId="42" xfId="0" applyNumberFormat="1" applyBorder="1"/>
    <xf numFmtId="177" fontId="0" fillId="0" borderId="44" xfId="0" applyNumberFormat="1" applyBorder="1"/>
    <xf numFmtId="177" fontId="0" fillId="0" borderId="41" xfId="0" applyNumberFormat="1" applyBorder="1"/>
    <xf numFmtId="0" fontId="11" fillId="0" borderId="0" xfId="0" quotePrefix="1" applyFont="1" applyAlignment="1">
      <alignment horizontal="justify" vertical="top"/>
    </xf>
    <xf numFmtId="0" fontId="7" fillId="0" borderId="12" xfId="0" applyFont="1" applyBorder="1" applyAlignment="1">
      <alignment vertical="top" wrapText="1"/>
    </xf>
    <xf numFmtId="0" fontId="7" fillId="4" borderId="12" xfId="0" applyFont="1" applyFill="1" applyBorder="1" applyAlignment="1">
      <alignment horizontal="center" vertical="center" wrapText="1"/>
    </xf>
    <xf numFmtId="0" fontId="15" fillId="0" borderId="13" xfId="0" applyFont="1" applyBorder="1" applyAlignment="1">
      <alignment horizontal="center" vertical="top" wrapText="1"/>
    </xf>
    <xf numFmtId="0" fontId="15" fillId="0" borderId="11" xfId="0" applyFont="1" applyBorder="1" applyAlignment="1">
      <alignment horizontal="center" vertical="top" wrapText="1"/>
    </xf>
    <xf numFmtId="0" fontId="15" fillId="0" borderId="14" xfId="0" quotePrefix="1" applyFont="1" applyBorder="1" applyAlignment="1">
      <alignment horizontal="center" vertical="top" wrapText="1"/>
    </xf>
    <xf numFmtId="0" fontId="15" fillId="0" borderId="14" xfId="0" applyFont="1" applyBorder="1" applyAlignment="1">
      <alignment horizontal="center" vertical="top" wrapText="1"/>
    </xf>
    <xf numFmtId="17" fontId="0" fillId="0" borderId="0" xfId="0" applyNumberFormat="1"/>
    <xf numFmtId="0" fontId="15" fillId="0" borderId="0" xfId="9" applyAlignment="1">
      <alignment horizontal="center" vertical="top"/>
    </xf>
    <xf numFmtId="0" fontId="15" fillId="0" borderId="0" xfId="9" applyAlignment="1"/>
    <xf numFmtId="0" fontId="15" fillId="0" borderId="0" xfId="9"/>
    <xf numFmtId="0" fontId="15" fillId="0" borderId="0" xfId="9" applyAlignment="1">
      <alignment vertical="top"/>
    </xf>
    <xf numFmtId="0" fontId="8" fillId="0" borderId="0" xfId="9" applyFont="1" applyAlignment="1">
      <alignment horizontal="left"/>
    </xf>
    <xf numFmtId="0" fontId="15" fillId="0" borderId="0" xfId="9" applyAlignment="1">
      <alignment horizontal="centerContinuous"/>
    </xf>
    <xf numFmtId="0" fontId="14" fillId="0" borderId="0" xfId="9" quotePrefix="1" applyFont="1" applyAlignment="1">
      <alignment horizontal="center" wrapText="1"/>
    </xf>
    <xf numFmtId="0" fontId="65" fillId="0" borderId="0" xfId="9" applyFont="1" applyAlignment="1">
      <alignment vertical="center" wrapText="1"/>
    </xf>
    <xf numFmtId="0" fontId="18" fillId="0" borderId="0" xfId="9" quotePrefix="1" applyFont="1" applyAlignment="1">
      <alignment horizontal="center" vertical="center" wrapText="1"/>
    </xf>
    <xf numFmtId="0" fontId="15" fillId="0" borderId="0" xfId="9" applyFont="1" applyAlignment="1">
      <alignment horizontal="left" vertical="center" wrapText="1"/>
    </xf>
    <xf numFmtId="0" fontId="14" fillId="0" borderId="0" xfId="9" quotePrefix="1" applyFont="1" applyAlignment="1">
      <alignment horizontal="center" vertical="center" wrapText="1"/>
    </xf>
    <xf numFmtId="0" fontId="15" fillId="0" borderId="0" xfId="9" applyFont="1" applyAlignment="1">
      <alignment vertical="center" wrapText="1"/>
    </xf>
    <xf numFmtId="0" fontId="15" fillId="0" borderId="0" xfId="9" applyFont="1" applyAlignment="1">
      <alignment vertical="top" wrapText="1"/>
    </xf>
    <xf numFmtId="0" fontId="15" fillId="0" borderId="0" xfId="9" applyFont="1" applyAlignment="1">
      <alignment vertical="center"/>
    </xf>
    <xf numFmtId="0" fontId="15" fillId="0" borderId="0" xfId="9" applyFont="1" applyAlignment="1">
      <alignment horizontal="left" vertical="center"/>
    </xf>
    <xf numFmtId="15" fontId="48" fillId="0" borderId="0" xfId="0" applyNumberFormat="1" applyFont="1" applyBorder="1" applyAlignment="1">
      <alignment horizontal="justify" vertical="top" wrapText="1"/>
    </xf>
    <xf numFmtId="15" fontId="51" fillId="0" borderId="0" xfId="0" applyNumberFormat="1" applyFont="1" applyBorder="1" applyAlignment="1">
      <alignment horizontal="justify" vertical="top" wrapText="1"/>
    </xf>
    <xf numFmtId="15" fontId="48" fillId="0" borderId="0" xfId="0" applyNumberFormat="1" applyFont="1" applyBorder="1" applyAlignment="1">
      <alignment horizontal="left" vertical="top" wrapText="1"/>
    </xf>
    <xf numFmtId="15" fontId="48" fillId="0" borderId="0" xfId="0" applyNumberFormat="1" applyFont="1" applyBorder="1" applyAlignment="1">
      <alignment horizontal="left" vertical="center" wrapText="1"/>
    </xf>
    <xf numFmtId="15" fontId="15" fillId="0" borderId="0" xfId="0" applyNumberFormat="1" applyFont="1" applyBorder="1" applyAlignment="1">
      <alignment horizontal="left" vertical="center" wrapText="1"/>
    </xf>
    <xf numFmtId="15" fontId="51" fillId="0" borderId="0" xfId="0" applyNumberFormat="1" applyFont="1" applyBorder="1" applyAlignment="1">
      <alignment horizontal="center" vertical="top" wrapText="1"/>
    </xf>
    <xf numFmtId="0" fontId="15" fillId="0" borderId="0" xfId="2"/>
    <xf numFmtId="0" fontId="80" fillId="0" borderId="0" xfId="0" applyFont="1" applyAlignment="1">
      <alignment horizontal="left"/>
    </xf>
    <xf numFmtId="0" fontId="19" fillId="0" borderId="0" xfId="0" applyFont="1" applyAlignment="1"/>
    <xf numFmtId="0" fontId="3" fillId="0" borderId="0" xfId="11" applyBorder="1"/>
    <xf numFmtId="169" fontId="15" fillId="0" borderId="0" xfId="4" applyNumberFormat="1" applyFont="1" applyFill="1" applyBorder="1"/>
    <xf numFmtId="0" fontId="15" fillId="0" borderId="0" xfId="9" applyFill="1"/>
    <xf numFmtId="0" fontId="15" fillId="0" borderId="0" xfId="2" applyFill="1"/>
    <xf numFmtId="0" fontId="3" fillId="0" borderId="0" xfId="0" applyFont="1" applyFill="1"/>
    <xf numFmtId="0" fontId="3" fillId="0" borderId="0" xfId="11" applyFont="1" applyBorder="1" applyAlignment="1">
      <alignment horizontal="center"/>
    </xf>
    <xf numFmtId="0" fontId="3" fillId="0" borderId="0" xfId="11" applyBorder="1" applyAlignment="1">
      <alignment horizontal="center"/>
    </xf>
    <xf numFmtId="0" fontId="15" fillId="0" borderId="0" xfId="2" applyBorder="1" applyAlignment="1">
      <alignment horizontal="center"/>
    </xf>
    <xf numFmtId="0" fontId="15" fillId="0" borderId="3" xfId="2" applyBorder="1" applyAlignment="1">
      <alignment horizontal="center"/>
    </xf>
    <xf numFmtId="0" fontId="15" fillId="0" borderId="0" xfId="2"/>
    <xf numFmtId="0" fontId="15" fillId="0" borderId="2" xfId="2" applyBorder="1"/>
    <xf numFmtId="0" fontId="3" fillId="0" borderId="2" xfId="2" applyFont="1" applyBorder="1"/>
    <xf numFmtId="167" fontId="7" fillId="0" borderId="16" xfId="10" applyFont="1" applyBorder="1" applyAlignment="1">
      <alignment horizontal="center"/>
    </xf>
    <xf numFmtId="167" fontId="15" fillId="0" borderId="16" xfId="10" applyFont="1" applyBorder="1"/>
    <xf numFmtId="167" fontId="15" fillId="0" borderId="17" xfId="10" applyFont="1" applyBorder="1"/>
    <xf numFmtId="167" fontId="15" fillId="0" borderId="18" xfId="10" applyFont="1" applyBorder="1"/>
    <xf numFmtId="167" fontId="15" fillId="0" borderId="19" xfId="10" applyFont="1" applyBorder="1"/>
    <xf numFmtId="167" fontId="15" fillId="0" borderId="0" xfId="10" applyFont="1"/>
    <xf numFmtId="0" fontId="0" fillId="0" borderId="0" xfId="0"/>
    <xf numFmtId="0" fontId="15" fillId="0" borderId="0" xfId="2" applyBorder="1" applyAlignment="1">
      <alignment horizontal="center"/>
    </xf>
    <xf numFmtId="0" fontId="15" fillId="0" borderId="3" xfId="2" applyBorder="1" applyAlignment="1">
      <alignment horizontal="center"/>
    </xf>
    <xf numFmtId="0" fontId="15" fillId="0" borderId="0" xfId="2"/>
    <xf numFmtId="0" fontId="15" fillId="0" borderId="2" xfId="2" applyBorder="1"/>
    <xf numFmtId="167" fontId="7" fillId="0" borderId="0" xfId="10" applyFont="1"/>
    <xf numFmtId="167" fontId="15" fillId="0" borderId="0" xfId="2" applyNumberFormat="1"/>
    <xf numFmtId="167" fontId="15" fillId="0" borderId="19" xfId="10" applyFont="1" applyFill="1" applyBorder="1"/>
    <xf numFmtId="167" fontId="7" fillId="0" borderId="16" xfId="10" applyFont="1" applyBorder="1"/>
    <xf numFmtId="0" fontId="7" fillId="0" borderId="0" xfId="2" applyFont="1" applyBorder="1"/>
    <xf numFmtId="0" fontId="7" fillId="0" borderId="3" xfId="2" applyFont="1" applyBorder="1"/>
    <xf numFmtId="167" fontId="15" fillId="0" borderId="16" xfId="2" applyNumberFormat="1" applyBorder="1"/>
    <xf numFmtId="167" fontId="15" fillId="0" borderId="19" xfId="2" applyNumberFormat="1" applyBorder="1"/>
    <xf numFmtId="0" fontId="15" fillId="0" borderId="0" xfId="2"/>
    <xf numFmtId="0" fontId="0" fillId="0" borderId="0" xfId="0" applyBorder="1"/>
    <xf numFmtId="0" fontId="15" fillId="0" borderId="0" xfId="2" applyBorder="1" applyAlignment="1">
      <alignment horizontal="center"/>
    </xf>
    <xf numFmtId="0" fontId="15" fillId="0" borderId="0" xfId="2"/>
    <xf numFmtId="0" fontId="15" fillId="0" borderId="2" xfId="2" applyBorder="1"/>
    <xf numFmtId="0" fontId="15" fillId="0" borderId="3" xfId="2" applyBorder="1"/>
    <xf numFmtId="0" fontId="15" fillId="0" borderId="0" xfId="2" applyAlignment="1">
      <alignment horizontal="center" vertical="top"/>
    </xf>
    <xf numFmtId="0" fontId="15" fillId="0" borderId="0" xfId="2" applyBorder="1" applyAlignment="1">
      <alignment horizontal="justify" vertical="top" wrapText="1"/>
    </xf>
    <xf numFmtId="0" fontId="15" fillId="0" borderId="0" xfId="2" applyAlignment="1">
      <alignment horizontal="justify" vertical="top" wrapText="1"/>
    </xf>
    <xf numFmtId="0" fontId="15" fillId="0" borderId="0" xfId="2" applyBorder="1" applyAlignment="1">
      <alignment horizontal="justify" vertical="top"/>
    </xf>
    <xf numFmtId="0" fontId="15" fillId="0" borderId="65" xfId="2" applyBorder="1"/>
    <xf numFmtId="0" fontId="3" fillId="0" borderId="2" xfId="11" applyBorder="1"/>
    <xf numFmtId="0" fontId="3" fillId="0" borderId="3" xfId="11" applyBorder="1"/>
    <xf numFmtId="0" fontId="3" fillId="0" borderId="2" xfId="11" applyBorder="1" applyAlignment="1">
      <alignment horizontal="center" vertical="center"/>
    </xf>
    <xf numFmtId="0" fontId="3" fillId="0" borderId="15" xfId="11" applyBorder="1" applyAlignment="1">
      <alignment horizontal="center"/>
    </xf>
    <xf numFmtId="167" fontId="3" fillId="0" borderId="16" xfId="10" applyFont="1" applyBorder="1"/>
    <xf numFmtId="0" fontId="24" fillId="0" borderId="2" xfId="11" applyFont="1" applyBorder="1"/>
    <xf numFmtId="0" fontId="3" fillId="0" borderId="2" xfId="11" applyFont="1" applyBorder="1" applyAlignment="1">
      <alignment horizontal="justify" vertical="top"/>
    </xf>
    <xf numFmtId="0" fontId="3" fillId="0" borderId="0" xfId="11" applyBorder="1" applyAlignment="1">
      <alignment horizontal="justify" vertical="top"/>
    </xf>
    <xf numFmtId="0" fontId="3" fillId="0" borderId="3" xfId="11" applyFont="1" applyBorder="1"/>
    <xf numFmtId="0" fontId="15" fillId="0" borderId="0" xfId="2" applyBorder="1" applyAlignment="1">
      <alignment horizontal="center"/>
    </xf>
    <xf numFmtId="0" fontId="15" fillId="0" borderId="0" xfId="2"/>
    <xf numFmtId="0" fontId="15" fillId="0" borderId="2" xfId="2" applyBorder="1"/>
    <xf numFmtId="0" fontId="15" fillId="0" borderId="3" xfId="2" applyBorder="1"/>
    <xf numFmtId="0" fontId="4" fillId="0" borderId="0" xfId="0" applyFont="1" applyAlignment="1"/>
    <xf numFmtId="0" fontId="15" fillId="0" borderId="0" xfId="0" quotePrefix="1" applyFont="1" applyAlignment="1">
      <alignment horizontal="left"/>
    </xf>
    <xf numFmtId="0" fontId="0" fillId="0" borderId="0" xfId="0" applyAlignment="1"/>
    <xf numFmtId="0" fontId="0" fillId="0" borderId="0" xfId="0" applyAlignment="1">
      <alignment vertical="top"/>
    </xf>
    <xf numFmtId="0" fontId="11" fillId="0" borderId="0" xfId="0" applyFont="1" applyBorder="1"/>
    <xf numFmtId="0" fontId="14" fillId="0" borderId="0" xfId="0" applyFont="1" applyBorder="1" applyAlignment="1">
      <alignment horizontal="center" vertical="top"/>
    </xf>
    <xf numFmtId="0" fontId="3" fillId="0" borderId="0" xfId="2" applyFont="1"/>
    <xf numFmtId="0" fontId="3" fillId="0" borderId="2" xfId="2" applyFont="1" applyBorder="1"/>
    <xf numFmtId="0" fontId="79" fillId="0" borderId="2" xfId="2" applyFont="1" applyBorder="1" applyAlignment="1">
      <alignment horizontal="center"/>
    </xf>
    <xf numFmtId="0" fontId="3" fillId="0" borderId="0" xfId="29"/>
    <xf numFmtId="0" fontId="3" fillId="0" borderId="0" xfId="29" applyBorder="1"/>
    <xf numFmtId="0" fontId="13" fillId="7" borderId="73" xfId="29" applyFont="1" applyFill="1" applyBorder="1" applyAlignment="1">
      <alignment horizontal="left" vertical="center" wrapText="1"/>
    </xf>
    <xf numFmtId="0" fontId="22" fillId="7" borderId="74" xfId="29" applyFont="1" applyFill="1" applyBorder="1" applyAlignment="1">
      <alignment horizontal="left" vertical="center" wrapText="1"/>
    </xf>
    <xf numFmtId="0" fontId="3" fillId="7" borderId="75" xfId="29" applyFill="1" applyBorder="1" applyAlignment="1">
      <alignment vertical="top" wrapText="1"/>
    </xf>
    <xf numFmtId="0" fontId="3" fillId="7" borderId="0" xfId="29" applyFill="1" applyBorder="1" applyAlignment="1">
      <alignment vertical="top" wrapText="1"/>
    </xf>
    <xf numFmtId="0" fontId="3" fillId="7" borderId="74" xfId="29" applyFill="1" applyBorder="1" applyAlignment="1">
      <alignment vertical="top" wrapText="1"/>
    </xf>
    <xf numFmtId="0" fontId="3" fillId="0" borderId="0" xfId="29" applyAlignment="1">
      <alignment horizontal="justify" vertical="center"/>
    </xf>
    <xf numFmtId="0" fontId="13" fillId="7" borderId="24" xfId="29" applyFont="1" applyFill="1" applyBorder="1" applyAlignment="1">
      <alignment horizontal="left" vertical="center" wrapText="1"/>
    </xf>
    <xf numFmtId="0" fontId="13" fillId="0" borderId="0" xfId="29" applyFont="1" applyFill="1" applyBorder="1" applyAlignment="1">
      <alignment horizontal="left" vertical="center" wrapText="1"/>
    </xf>
    <xf numFmtId="0" fontId="18" fillId="0" borderId="0" xfId="29" applyFont="1" applyBorder="1" applyAlignment="1">
      <alignment horizontal="left" vertical="center" wrapText="1"/>
    </xf>
    <xf numFmtId="0" fontId="20" fillId="0" borderId="0" xfId="29" applyFont="1"/>
    <xf numFmtId="0" fontId="20" fillId="6" borderId="0" xfId="29" applyFont="1" applyFill="1" applyAlignment="1">
      <alignment vertical="center" wrapText="1"/>
    </xf>
    <xf numFmtId="0" fontId="20" fillId="6" borderId="64" xfId="29" applyFont="1" applyFill="1" applyBorder="1" applyAlignment="1">
      <alignment vertical="center" wrapText="1"/>
    </xf>
    <xf numFmtId="0" fontId="93" fillId="0" borderId="0" xfId="29" applyFont="1"/>
    <xf numFmtId="167" fontId="93" fillId="0" borderId="0" xfId="10" applyFont="1"/>
    <xf numFmtId="43" fontId="93" fillId="0" borderId="0" xfId="29" applyNumberFormat="1" applyFont="1"/>
    <xf numFmtId="0" fontId="3" fillId="7" borderId="0" xfId="29" applyFill="1" applyBorder="1" applyAlignment="1">
      <alignment vertical="center" wrapText="1"/>
    </xf>
    <xf numFmtId="0" fontId="3" fillId="7" borderId="64" xfId="29" applyFill="1" applyBorder="1" applyAlignment="1">
      <alignment vertical="center" wrapText="1"/>
    </xf>
    <xf numFmtId="0" fontId="3" fillId="7" borderId="64" xfId="29" applyFill="1" applyBorder="1" applyAlignment="1">
      <alignment vertical="top" wrapText="1"/>
    </xf>
    <xf numFmtId="0" fontId="4" fillId="7" borderId="0" xfId="29" applyFont="1" applyFill="1" applyBorder="1" applyAlignment="1">
      <alignment vertical="center" wrapText="1"/>
    </xf>
    <xf numFmtId="0" fontId="4" fillId="7" borderId="0" xfId="29" applyFont="1" applyFill="1" applyBorder="1" applyAlignment="1">
      <alignment horizontal="left" vertical="center" wrapText="1"/>
    </xf>
    <xf numFmtId="0" fontId="13" fillId="7" borderId="4" xfId="29" applyFont="1" applyFill="1" applyBorder="1" applyAlignment="1">
      <alignment horizontal="left" vertical="center" wrapText="1"/>
    </xf>
    <xf numFmtId="0" fontId="4" fillId="7" borderId="11" xfId="29" applyFont="1" applyFill="1" applyBorder="1" applyAlignment="1">
      <alignment horizontal="left" vertical="center" wrapText="1"/>
    </xf>
    <xf numFmtId="0" fontId="4" fillId="7" borderId="5" xfId="29" applyFont="1" applyFill="1" applyBorder="1" applyAlignment="1">
      <alignment horizontal="left" vertical="center" wrapText="1"/>
    </xf>
    <xf numFmtId="0" fontId="4" fillId="7" borderId="64" xfId="29" applyFont="1" applyFill="1" applyBorder="1" applyAlignment="1">
      <alignment horizontal="left" vertical="center" wrapText="1"/>
    </xf>
    <xf numFmtId="0" fontId="88" fillId="0" borderId="0" xfId="29" applyFont="1" applyAlignment="1">
      <alignment vertical="center"/>
    </xf>
    <xf numFmtId="0" fontId="8" fillId="0" borderId="0" xfId="29" applyFont="1" applyAlignment="1">
      <alignment horizontal="center" vertical="center"/>
    </xf>
    <xf numFmtId="0" fontId="89" fillId="0" borderId="71" xfId="29" applyFont="1" applyBorder="1" applyAlignment="1">
      <alignment horizontal="left" vertical="center" indent="8"/>
    </xf>
    <xf numFmtId="0" fontId="95" fillId="0" borderId="0" xfId="29" applyFont="1" applyBorder="1" applyAlignment="1">
      <alignment vertical="center"/>
    </xf>
    <xf numFmtId="0" fontId="95" fillId="0" borderId="64" xfId="29" applyFont="1" applyBorder="1" applyAlignment="1">
      <alignment vertical="center"/>
    </xf>
    <xf numFmtId="0" fontId="89" fillId="0" borderId="67" xfId="29" applyFont="1" applyBorder="1" applyAlignment="1">
      <alignment horizontal="left" vertical="center" indent="8"/>
    </xf>
    <xf numFmtId="0" fontId="95" fillId="10" borderId="23" xfId="29" applyFont="1" applyFill="1" applyBorder="1" applyAlignment="1">
      <alignment horizontal="left" vertical="center" wrapText="1"/>
    </xf>
    <xf numFmtId="0" fontId="95" fillId="10" borderId="66" xfId="29" applyFont="1" applyFill="1" applyBorder="1" applyAlignment="1">
      <alignment horizontal="left" vertical="center" wrapText="1"/>
    </xf>
    <xf numFmtId="0" fontId="13" fillId="7" borderId="0" xfId="29" applyFont="1" applyFill="1" applyBorder="1" applyAlignment="1">
      <alignment horizontal="left" vertical="center" wrapText="1"/>
    </xf>
    <xf numFmtId="0" fontId="14" fillId="9" borderId="88" xfId="29" applyFont="1" applyFill="1" applyBorder="1" applyAlignment="1">
      <alignment horizontal="center" vertical="center" wrapText="1"/>
    </xf>
    <xf numFmtId="0" fontId="18" fillId="6" borderId="76" xfId="29" applyFont="1" applyFill="1" applyBorder="1" applyAlignment="1">
      <alignment horizontal="left" vertical="center"/>
    </xf>
    <xf numFmtId="0" fontId="18" fillId="6" borderId="76" xfId="29" applyFont="1" applyFill="1" applyBorder="1" applyAlignment="1">
      <alignment horizontal="left" vertical="center" wrapText="1"/>
    </xf>
    <xf numFmtId="0" fontId="13" fillId="7" borderId="64" xfId="29" applyFont="1" applyFill="1" applyBorder="1" applyAlignment="1">
      <alignment vertical="center" wrapText="1"/>
    </xf>
    <xf numFmtId="0" fontId="98" fillId="0" borderId="73" xfId="29" applyFont="1" applyBorder="1" applyAlignment="1">
      <alignment horizontal="justify" vertical="center" wrapText="1"/>
    </xf>
    <xf numFmtId="0" fontId="98" fillId="0" borderId="68" xfId="29" applyFont="1" applyBorder="1" applyAlignment="1">
      <alignment horizontal="justify" vertical="center" wrapText="1"/>
    </xf>
    <xf numFmtId="0" fontId="13" fillId="0" borderId="70" xfId="29" applyFont="1" applyBorder="1" applyAlignment="1">
      <alignment horizontal="left" vertical="center" wrapText="1"/>
    </xf>
    <xf numFmtId="0" fontId="4" fillId="0" borderId="74" xfId="29" applyFont="1" applyBorder="1" applyAlignment="1">
      <alignment horizontal="justify" vertical="center" wrapText="1"/>
    </xf>
    <xf numFmtId="0" fontId="99" fillId="6" borderId="71" xfId="29" applyFont="1" applyFill="1" applyBorder="1" applyAlignment="1">
      <alignment horizontal="justify" vertical="center" wrapText="1"/>
    </xf>
    <xf numFmtId="0" fontId="13" fillId="0" borderId="64" xfId="29" applyFont="1" applyBorder="1" applyAlignment="1">
      <alignment horizontal="left" vertical="center" wrapText="1"/>
    </xf>
    <xf numFmtId="0" fontId="4" fillId="0" borderId="75" xfId="29" applyFont="1" applyBorder="1" applyAlignment="1">
      <alignment horizontal="justify" vertical="center" wrapText="1"/>
    </xf>
    <xf numFmtId="0" fontId="99" fillId="6" borderId="67" xfId="29" applyFont="1" applyFill="1" applyBorder="1" applyAlignment="1">
      <alignment horizontal="justify" vertical="center" wrapText="1"/>
    </xf>
    <xf numFmtId="15" fontId="13" fillId="0" borderId="66" xfId="29" applyNumberFormat="1" applyFont="1" applyBorder="1" applyAlignment="1">
      <alignment horizontal="left" vertical="center" wrapText="1"/>
    </xf>
    <xf numFmtId="0" fontId="22" fillId="0" borderId="0" xfId="29" applyFont="1" applyAlignment="1">
      <alignment horizontal="center" vertical="center" wrapText="1"/>
    </xf>
    <xf numFmtId="0" fontId="92" fillId="0" borderId="0" xfId="29" applyFont="1" applyAlignment="1">
      <alignment horizontal="justify" vertical="center" wrapText="1"/>
    </xf>
    <xf numFmtId="0" fontId="4" fillId="6" borderId="68" xfId="29" applyFont="1" applyFill="1" applyBorder="1" applyAlignment="1">
      <alignment vertical="center" wrapText="1"/>
    </xf>
    <xf numFmtId="0" fontId="4" fillId="6" borderId="69" xfId="29" applyFont="1" applyFill="1" applyBorder="1" applyAlignment="1">
      <alignment vertical="center" wrapText="1"/>
    </xf>
    <xf numFmtId="0" fontId="4" fillId="6" borderId="71" xfId="29" applyFont="1" applyFill="1" applyBorder="1" applyAlignment="1">
      <alignment vertical="center" wrapText="1"/>
    </xf>
    <xf numFmtId="0" fontId="4" fillId="6" borderId="0" xfId="29" applyFont="1" applyFill="1" applyBorder="1" applyAlignment="1">
      <alignment vertical="center" wrapText="1"/>
    </xf>
    <xf numFmtId="0" fontId="13" fillId="0" borderId="0" xfId="29" applyFont="1" applyBorder="1" applyAlignment="1">
      <alignment horizontal="left" vertical="center" wrapText="1"/>
    </xf>
    <xf numFmtId="0" fontId="14" fillId="7" borderId="24" xfId="29" applyFont="1" applyFill="1" applyBorder="1" applyAlignment="1">
      <alignment horizontal="left" vertical="center" wrapText="1"/>
    </xf>
    <xf numFmtId="0" fontId="101" fillId="0" borderId="23" xfId="28" quotePrefix="1" applyFont="1" applyBorder="1" applyAlignment="1" applyProtection="1">
      <alignment horizontal="left" vertical="center" wrapText="1"/>
    </xf>
    <xf numFmtId="0" fontId="102" fillId="0" borderId="23" xfId="28" quotePrefix="1" applyFont="1" applyBorder="1" applyAlignment="1" applyProtection="1">
      <alignment horizontal="left" vertical="center" wrapText="1"/>
    </xf>
    <xf numFmtId="0" fontId="4" fillId="6" borderId="70" xfId="29" applyFont="1" applyFill="1" applyBorder="1" applyAlignment="1">
      <alignment vertical="center" wrapText="1"/>
    </xf>
    <xf numFmtId="0" fontId="91" fillId="6" borderId="0" xfId="29" applyFont="1" applyFill="1" applyBorder="1" applyAlignment="1">
      <alignment vertical="center" wrapText="1"/>
    </xf>
    <xf numFmtId="0" fontId="91" fillId="6" borderId="64" xfId="29" applyFont="1" applyFill="1" applyBorder="1" applyAlignment="1">
      <alignment vertical="center" wrapText="1"/>
    </xf>
    <xf numFmtId="0" fontId="4" fillId="6" borderId="64" xfId="29" applyFont="1" applyFill="1" applyBorder="1" applyAlignment="1">
      <alignment vertical="center" wrapText="1"/>
    </xf>
    <xf numFmtId="0" fontId="94" fillId="6" borderId="0" xfId="29" applyFont="1" applyFill="1" applyBorder="1" applyAlignment="1">
      <alignment vertical="center" wrapText="1"/>
    </xf>
    <xf numFmtId="0" fontId="3" fillId="8" borderId="0" xfId="29" applyFill="1"/>
    <xf numFmtId="0" fontId="3" fillId="0" borderId="0" xfId="29" applyAlignment="1">
      <alignment horizontal="center" wrapText="1"/>
    </xf>
    <xf numFmtId="0" fontId="13" fillId="0" borderId="71" xfId="29" applyFont="1" applyBorder="1" applyAlignment="1">
      <alignment horizontal="left" vertical="center"/>
    </xf>
    <xf numFmtId="0" fontId="4" fillId="10" borderId="0" xfId="29" applyFont="1" applyFill="1" applyBorder="1" applyAlignment="1">
      <alignment horizontal="left" vertical="center" wrapText="1"/>
    </xf>
    <xf numFmtId="0" fontId="4" fillId="7" borderId="12" xfId="29" applyFont="1" applyFill="1" applyBorder="1" applyAlignment="1">
      <alignment horizontal="left" vertical="center" wrapText="1"/>
    </xf>
    <xf numFmtId="0" fontId="25" fillId="10" borderId="64" xfId="29" applyFont="1" applyFill="1" applyBorder="1" applyAlignment="1">
      <alignment horizontal="left" vertical="center" wrapText="1"/>
    </xf>
    <xf numFmtId="0" fontId="3" fillId="6" borderId="0" xfId="29" applyFill="1"/>
    <xf numFmtId="0" fontId="3" fillId="6" borderId="68" xfId="29" applyFill="1" applyBorder="1"/>
    <xf numFmtId="0" fontId="3" fillId="6" borderId="70" xfId="29" applyFill="1" applyBorder="1"/>
    <xf numFmtId="0" fontId="3" fillId="6" borderId="71" xfId="29" applyFill="1" applyBorder="1"/>
    <xf numFmtId="0" fontId="3" fillId="6" borderId="64" xfId="29" applyFill="1" applyBorder="1"/>
    <xf numFmtId="0" fontId="82" fillId="0" borderId="25" xfId="12" applyBorder="1" applyAlignment="1" applyProtection="1">
      <alignment horizontal="justify" vertical="center"/>
    </xf>
    <xf numFmtId="0" fontId="27" fillId="0" borderId="26" xfId="11" applyFont="1" applyBorder="1" applyAlignment="1">
      <alignment horizontal="justify" vertical="center"/>
    </xf>
    <xf numFmtId="0" fontId="13" fillId="7" borderId="73" xfId="29" applyFont="1" applyFill="1" applyBorder="1" applyAlignment="1">
      <alignment horizontal="left" vertical="center" wrapText="1"/>
    </xf>
    <xf numFmtId="0" fontId="13" fillId="7" borderId="75" xfId="29" applyFont="1" applyFill="1" applyBorder="1" applyAlignment="1">
      <alignment horizontal="left" vertical="center" wrapText="1"/>
    </xf>
    <xf numFmtId="0" fontId="100" fillId="0" borderId="25" xfId="29" applyFont="1" applyBorder="1" applyAlignment="1">
      <alignment horizontal="left" vertical="center" wrapText="1"/>
    </xf>
    <xf numFmtId="0" fontId="100" fillId="0" borderId="63" xfId="29" applyFont="1" applyBorder="1" applyAlignment="1">
      <alignment horizontal="left" vertical="center" wrapText="1"/>
    </xf>
    <xf numFmtId="0" fontId="100" fillId="0" borderId="26" xfId="29" applyFont="1" applyBorder="1" applyAlignment="1">
      <alignment horizontal="left" vertical="center" wrapText="1"/>
    </xf>
    <xf numFmtId="0" fontId="101" fillId="0" borderId="67" xfId="28" quotePrefix="1" applyFont="1" applyBorder="1" applyAlignment="1" applyProtection="1">
      <alignment horizontal="left" vertical="center" wrapText="1"/>
    </xf>
    <xf numFmtId="0" fontId="102" fillId="0" borderId="23" xfId="28" quotePrefix="1" applyFont="1" applyBorder="1" applyAlignment="1" applyProtection="1">
      <alignment horizontal="left" vertical="center" wrapText="1"/>
    </xf>
    <xf numFmtId="0" fontId="102" fillId="0" borderId="66" xfId="28" quotePrefix="1" applyFont="1" applyBorder="1" applyAlignment="1" applyProtection="1">
      <alignment horizontal="left" vertical="center" wrapText="1"/>
    </xf>
    <xf numFmtId="0" fontId="29" fillId="7" borderId="68" xfId="29" applyFont="1" applyFill="1" applyBorder="1" applyAlignment="1">
      <alignment horizontal="left" vertical="center" wrapText="1"/>
    </xf>
    <xf numFmtId="0" fontId="29" fillId="7" borderId="69" xfId="29" applyFont="1" applyFill="1" applyBorder="1" applyAlignment="1">
      <alignment horizontal="left" vertical="center" wrapText="1"/>
    </xf>
    <xf numFmtId="0" fontId="29" fillId="7" borderId="70" xfId="29" applyFont="1" applyFill="1" applyBorder="1" applyAlignment="1">
      <alignment horizontal="left" vertical="center" wrapText="1"/>
    </xf>
    <xf numFmtId="0" fontId="13" fillId="7" borderId="67" xfId="29" applyFont="1" applyFill="1" applyBorder="1" applyAlignment="1">
      <alignment horizontal="left" vertical="center" wrapText="1"/>
    </xf>
    <xf numFmtId="0" fontId="13" fillId="7" borderId="23" xfId="29" applyFont="1" applyFill="1" applyBorder="1" applyAlignment="1">
      <alignment horizontal="left" vertical="center" wrapText="1"/>
    </xf>
    <xf numFmtId="0" fontId="13" fillId="7" borderId="66" xfId="29" applyFont="1" applyFill="1" applyBorder="1" applyAlignment="1">
      <alignment horizontal="left" vertical="center" wrapText="1"/>
    </xf>
    <xf numFmtId="0" fontId="103" fillId="6" borderId="68" xfId="12" applyFont="1" applyFill="1" applyBorder="1" applyAlignment="1" applyProtection="1">
      <alignment horizontal="left" vertical="center" wrapText="1"/>
    </xf>
    <xf numFmtId="0" fontId="7" fillId="6" borderId="69" xfId="29" applyFont="1" applyFill="1" applyBorder="1" applyAlignment="1">
      <alignment horizontal="left" vertical="center" wrapText="1"/>
    </xf>
    <xf numFmtId="0" fontId="7" fillId="6" borderId="70" xfId="29" applyFont="1" applyFill="1" applyBorder="1" applyAlignment="1">
      <alignment horizontal="left" vertical="center" wrapText="1"/>
    </xf>
    <xf numFmtId="0" fontId="82" fillId="6" borderId="67" xfId="12" applyFill="1" applyBorder="1" applyAlignment="1" applyProtection="1">
      <alignment horizontal="left" vertical="center" wrapText="1"/>
    </xf>
    <xf numFmtId="0" fontId="82" fillId="6" borderId="23" xfId="12" applyFill="1" applyBorder="1" applyAlignment="1" applyProtection="1">
      <alignment horizontal="left" vertical="center" wrapText="1"/>
    </xf>
    <xf numFmtId="0" fontId="82" fillId="6" borderId="66" xfId="12" applyFill="1" applyBorder="1" applyAlignment="1" applyProtection="1">
      <alignment horizontal="left" vertical="center" wrapText="1"/>
    </xf>
    <xf numFmtId="0" fontId="19" fillId="6" borderId="71" xfId="29" applyFont="1" applyFill="1" applyBorder="1" applyAlignment="1">
      <alignment horizontal="left" vertical="center" wrapText="1"/>
    </xf>
    <xf numFmtId="0" fontId="19" fillId="6" borderId="0" xfId="29" applyFont="1" applyFill="1" applyBorder="1" applyAlignment="1">
      <alignment horizontal="left" vertical="center" wrapText="1"/>
    </xf>
    <xf numFmtId="0" fontId="19" fillId="6" borderId="64" xfId="29" applyFont="1" applyFill="1" applyBorder="1" applyAlignment="1">
      <alignment horizontal="left" vertical="center" wrapText="1"/>
    </xf>
    <xf numFmtId="0" fontId="19" fillId="6" borderId="67" xfId="29" applyFont="1" applyFill="1" applyBorder="1" applyAlignment="1">
      <alignment horizontal="left" vertical="center" wrapText="1"/>
    </xf>
    <xf numFmtId="0" fontId="19" fillId="6" borderId="23" xfId="29" applyFont="1" applyFill="1" applyBorder="1" applyAlignment="1">
      <alignment horizontal="left" vertical="center" wrapText="1"/>
    </xf>
    <xf numFmtId="0" fontId="19" fillId="6" borderId="66" xfId="29" applyFont="1" applyFill="1" applyBorder="1" applyAlignment="1">
      <alignment horizontal="left" vertical="center" wrapText="1"/>
    </xf>
    <xf numFmtId="0" fontId="13" fillId="7" borderId="25" xfId="29" applyFont="1" applyFill="1" applyBorder="1" applyAlignment="1">
      <alignment horizontal="left" vertical="center" wrapText="1"/>
    </xf>
    <xf numFmtId="0" fontId="13" fillId="7" borderId="26" xfId="29" applyFont="1" applyFill="1" applyBorder="1" applyAlignment="1">
      <alignment horizontal="left" vertical="center" wrapText="1"/>
    </xf>
    <xf numFmtId="17" fontId="13" fillId="0" borderId="25" xfId="29" quotePrefix="1" applyNumberFormat="1" applyFont="1" applyBorder="1" applyAlignment="1">
      <alignment horizontal="center" vertical="center" wrapText="1"/>
    </xf>
    <xf numFmtId="17" fontId="13" fillId="0" borderId="26" xfId="29" quotePrefix="1" applyNumberFormat="1" applyFont="1" applyBorder="1" applyAlignment="1">
      <alignment horizontal="center" vertical="center" wrapText="1"/>
    </xf>
    <xf numFmtId="0" fontId="13" fillId="7" borderId="73" xfId="29" applyFont="1" applyFill="1" applyBorder="1" applyAlignment="1">
      <alignment horizontal="center" vertical="center" wrapText="1"/>
    </xf>
    <xf numFmtId="0" fontId="13" fillId="7" borderId="74" xfId="29" applyFont="1" applyFill="1" applyBorder="1" applyAlignment="1">
      <alignment horizontal="center" vertical="center" wrapText="1"/>
    </xf>
    <xf numFmtId="0" fontId="13" fillId="7" borderId="75" xfId="29" applyFont="1" applyFill="1" applyBorder="1" applyAlignment="1">
      <alignment horizontal="center" vertical="center" wrapText="1"/>
    </xf>
    <xf numFmtId="0" fontId="4" fillId="7" borderId="76" xfId="29" applyFont="1" applyFill="1" applyBorder="1" applyAlignment="1">
      <alignment horizontal="left" vertical="center" wrapText="1"/>
    </xf>
    <xf numFmtId="0" fontId="4" fillId="7" borderId="14" xfId="29" applyFont="1" applyFill="1" applyBorder="1" applyAlignment="1">
      <alignment horizontal="left" vertical="center" wrapText="1"/>
    </xf>
    <xf numFmtId="0" fontId="4" fillId="7" borderId="77" xfId="29" applyFont="1" applyFill="1" applyBorder="1" applyAlignment="1">
      <alignment horizontal="left" vertical="center" wrapText="1"/>
    </xf>
    <xf numFmtId="0" fontId="4" fillId="7" borderId="86" xfId="29" applyFont="1" applyFill="1" applyBorder="1" applyAlignment="1">
      <alignment horizontal="left" vertical="center" wrapText="1"/>
    </xf>
    <xf numFmtId="0" fontId="4" fillId="7" borderId="80" xfId="29" applyFont="1" applyFill="1" applyBorder="1" applyAlignment="1">
      <alignment horizontal="left" vertical="center" wrapText="1"/>
    </xf>
    <xf numFmtId="0" fontId="4" fillId="7" borderId="81" xfId="29" applyFont="1" applyFill="1" applyBorder="1" applyAlignment="1">
      <alignment horizontal="left" vertical="center" wrapText="1"/>
    </xf>
    <xf numFmtId="0" fontId="13" fillId="0" borderId="68" xfId="29" applyFont="1" applyBorder="1" applyAlignment="1">
      <alignment horizontal="center" vertical="center" wrapText="1"/>
    </xf>
    <xf numFmtId="0" fontId="13" fillId="0" borderId="71" xfId="29" applyFont="1" applyBorder="1" applyAlignment="1">
      <alignment horizontal="center" vertical="center" wrapText="1"/>
    </xf>
    <xf numFmtId="0" fontId="13" fillId="0" borderId="67" xfId="29" applyFont="1" applyBorder="1" applyAlignment="1">
      <alignment horizontal="center" vertical="center" wrapText="1"/>
    </xf>
    <xf numFmtId="0" fontId="4" fillId="0" borderId="68" xfId="29" applyFont="1" applyBorder="1" applyAlignment="1">
      <alignment horizontal="left" vertical="center" wrapText="1"/>
    </xf>
    <xf numFmtId="0" fontId="4" fillId="0" borderId="69" xfId="29" applyFont="1" applyBorder="1" applyAlignment="1">
      <alignment horizontal="left" vertical="center" wrapText="1"/>
    </xf>
    <xf numFmtId="0" fontId="4" fillId="0" borderId="70" xfId="29" applyFont="1" applyBorder="1" applyAlignment="1">
      <alignment horizontal="left" vertical="center" wrapText="1"/>
    </xf>
    <xf numFmtId="0" fontId="4" fillId="0" borderId="71" xfId="29" applyFont="1" applyBorder="1" applyAlignment="1">
      <alignment horizontal="left" vertical="center" wrapText="1"/>
    </xf>
    <xf numFmtId="0" fontId="4" fillId="0" borderId="0" xfId="29" applyFont="1" applyBorder="1" applyAlignment="1">
      <alignment horizontal="left" vertical="center" wrapText="1"/>
    </xf>
    <xf numFmtId="0" fontId="4" fillId="0" borderId="64" xfId="29" applyFont="1" applyBorder="1" applyAlignment="1">
      <alignment horizontal="left" vertical="center" wrapText="1"/>
    </xf>
    <xf numFmtId="0" fontId="13" fillId="0" borderId="71" xfId="29" applyFont="1" applyBorder="1" applyAlignment="1">
      <alignment horizontal="left" vertical="center" wrapText="1"/>
    </xf>
    <xf numFmtId="0" fontId="13" fillId="0" borderId="0" xfId="29" applyFont="1" applyBorder="1" applyAlignment="1">
      <alignment horizontal="left" vertical="center" wrapText="1"/>
    </xf>
    <xf numFmtId="0" fontId="13" fillId="0" borderId="64" xfId="29" applyFont="1" applyBorder="1" applyAlignment="1">
      <alignment horizontal="left" vertical="center" wrapText="1"/>
    </xf>
    <xf numFmtId="0" fontId="13" fillId="0" borderId="71" xfId="29" applyFont="1" applyBorder="1" applyAlignment="1">
      <alignment horizontal="justify" vertical="center" wrapText="1"/>
    </xf>
    <xf numFmtId="0" fontId="13" fillId="0" borderId="0" xfId="29" applyFont="1" applyBorder="1" applyAlignment="1">
      <alignment horizontal="justify" vertical="center" wrapText="1"/>
    </xf>
    <xf numFmtId="0" fontId="13" fillId="0" borderId="25" xfId="29" applyFont="1" applyBorder="1" applyAlignment="1">
      <alignment horizontal="center" vertical="center" wrapText="1"/>
    </xf>
    <xf numFmtId="0" fontId="13" fillId="0" borderId="63" xfId="29" applyFont="1" applyBorder="1" applyAlignment="1">
      <alignment horizontal="center" vertical="center" wrapText="1"/>
    </xf>
    <xf numFmtId="0" fontId="13" fillId="0" borderId="26" xfId="29" applyFont="1" applyBorder="1" applyAlignment="1">
      <alignment horizontal="center" vertical="center" wrapText="1"/>
    </xf>
    <xf numFmtId="0" fontId="14" fillId="0" borderId="82" xfId="29" applyFont="1" applyFill="1" applyBorder="1" applyAlignment="1">
      <alignment horizontal="left" vertical="center" wrapText="1"/>
    </xf>
    <xf numFmtId="0" fontId="14" fillId="0" borderId="83" xfId="29" applyFont="1" applyFill="1" applyBorder="1" applyAlignment="1">
      <alignment horizontal="left" vertical="center" wrapText="1"/>
    </xf>
    <xf numFmtId="0" fontId="14" fillId="0" borderId="84" xfId="29" applyFont="1" applyFill="1" applyBorder="1" applyAlignment="1">
      <alignment horizontal="left" vertical="center" wrapText="1"/>
    </xf>
    <xf numFmtId="0" fontId="14" fillId="9" borderId="78" xfId="29" applyFont="1" applyFill="1" applyBorder="1" applyAlignment="1">
      <alignment horizontal="center" vertical="center" wrapText="1"/>
    </xf>
    <xf numFmtId="0" fontId="14" fillId="9" borderId="79" xfId="29" applyFont="1" applyFill="1" applyBorder="1" applyAlignment="1">
      <alignment horizontal="center" vertical="center" wrapText="1"/>
    </xf>
    <xf numFmtId="9" fontId="14" fillId="6" borderId="13" xfId="29" applyNumberFormat="1" applyFont="1" applyFill="1" applyBorder="1" applyAlignment="1">
      <alignment horizontal="center" vertical="center" wrapText="1"/>
    </xf>
    <xf numFmtId="9" fontId="14" fillId="6" borderId="77" xfId="29" applyNumberFormat="1" applyFont="1" applyFill="1" applyBorder="1" applyAlignment="1">
      <alignment horizontal="center" vertical="center" wrapText="1"/>
    </xf>
    <xf numFmtId="0" fontId="97" fillId="0" borderId="86" xfId="29" applyFont="1" applyFill="1" applyBorder="1" applyAlignment="1">
      <alignment horizontal="left" vertical="center" wrapText="1"/>
    </xf>
    <xf numFmtId="0" fontId="97" fillId="0" borderId="80" xfId="29" applyFont="1" applyFill="1" applyBorder="1" applyAlignment="1">
      <alignment horizontal="left" vertical="center" wrapText="1"/>
    </xf>
    <xf numFmtId="0" fontId="97" fillId="0" borderId="81" xfId="29" applyFont="1" applyFill="1" applyBorder="1" applyAlignment="1">
      <alignment horizontal="left" vertical="center" wrapText="1"/>
    </xf>
    <xf numFmtId="0" fontId="14" fillId="0" borderId="78" xfId="29" applyFont="1" applyFill="1" applyBorder="1" applyAlignment="1">
      <alignment horizontal="left" vertical="center" wrapText="1"/>
    </xf>
    <xf numFmtId="0" fontId="14" fillId="0" borderId="4" xfId="29" applyFont="1" applyFill="1" applyBorder="1" applyAlignment="1">
      <alignment horizontal="left" vertical="center" wrapText="1"/>
    </xf>
    <xf numFmtId="0" fontId="14" fillId="0" borderId="79" xfId="29" applyFont="1" applyFill="1" applyBorder="1" applyAlignment="1">
      <alignment horizontal="left" vertical="center" wrapText="1"/>
    </xf>
    <xf numFmtId="0" fontId="14" fillId="0" borderId="86" xfId="29" applyFont="1" applyFill="1" applyBorder="1" applyAlignment="1">
      <alignment horizontal="left" vertical="center" wrapText="1"/>
    </xf>
    <xf numFmtId="0" fontId="14" fillId="0" borderId="80" xfId="29" applyFont="1" applyFill="1" applyBorder="1" applyAlignment="1">
      <alignment horizontal="left" vertical="center" wrapText="1"/>
    </xf>
    <xf numFmtId="0" fontId="14" fillId="0" borderId="81" xfId="29" applyFont="1" applyFill="1" applyBorder="1" applyAlignment="1">
      <alignment horizontal="left" vertical="center" wrapText="1"/>
    </xf>
    <xf numFmtId="0" fontId="14" fillId="0" borderId="25" xfId="29" applyFont="1" applyBorder="1" applyAlignment="1">
      <alignment horizontal="left" vertical="center" wrapText="1"/>
    </xf>
    <xf numFmtId="0" fontId="14" fillId="0" borderId="63" xfId="29" applyFont="1" applyBorder="1" applyAlignment="1">
      <alignment horizontal="left" vertical="center" wrapText="1"/>
    </xf>
    <xf numFmtId="0" fontId="14" fillId="0" borderId="26" xfId="29" applyFont="1" applyBorder="1" applyAlignment="1">
      <alignment horizontal="left" vertical="center" wrapText="1"/>
    </xf>
    <xf numFmtId="0" fontId="13" fillId="11" borderId="25" xfId="29" applyFont="1" applyFill="1" applyBorder="1" applyAlignment="1">
      <alignment horizontal="center" vertical="center" wrapText="1"/>
    </xf>
    <xf numFmtId="0" fontId="13" fillId="11" borderId="63" xfId="29" applyFont="1" applyFill="1" applyBorder="1" applyAlignment="1">
      <alignment horizontal="center" vertical="center" wrapText="1"/>
    </xf>
    <xf numFmtId="0" fontId="13" fillId="11" borderId="26" xfId="29" applyFont="1" applyFill="1" applyBorder="1" applyAlignment="1">
      <alignment horizontal="center" vertical="center" wrapText="1"/>
    </xf>
    <xf numFmtId="0" fontId="4" fillId="7" borderId="82" xfId="29" applyFont="1" applyFill="1" applyBorder="1" applyAlignment="1">
      <alignment horizontal="left" vertical="center" wrapText="1"/>
    </xf>
    <xf numFmtId="0" fontId="4" fillId="7" borderId="83" xfId="29" applyFont="1" applyFill="1" applyBorder="1" applyAlignment="1">
      <alignment horizontal="left" vertical="center" wrapText="1"/>
    </xf>
    <xf numFmtId="0" fontId="4" fillId="7" borderId="84" xfId="29" applyFont="1" applyFill="1" applyBorder="1" applyAlignment="1">
      <alignment horizontal="left" vertical="center" wrapText="1"/>
    </xf>
    <xf numFmtId="0" fontId="30" fillId="0" borderId="25" xfId="29" applyFont="1" applyFill="1" applyBorder="1" applyAlignment="1">
      <alignment horizontal="left" vertical="center" wrapText="1"/>
    </xf>
    <xf numFmtId="0" fontId="30" fillId="0" borderId="63" xfId="29" applyFont="1" applyFill="1" applyBorder="1" applyAlignment="1">
      <alignment horizontal="left" vertical="center" wrapText="1"/>
    </xf>
    <xf numFmtId="0" fontId="30" fillId="0" borderId="26" xfId="29" applyFont="1" applyFill="1" applyBorder="1" applyAlignment="1">
      <alignment horizontal="left" vertical="center" wrapText="1"/>
    </xf>
    <xf numFmtId="0" fontId="14" fillId="7" borderId="73" xfId="29" applyFont="1" applyFill="1" applyBorder="1" applyAlignment="1">
      <alignment horizontal="center" vertical="center" wrapText="1"/>
    </xf>
    <xf numFmtId="0" fontId="14" fillId="7" borderId="74" xfId="29" applyFont="1" applyFill="1" applyBorder="1" applyAlignment="1">
      <alignment horizontal="center" vertical="center" wrapText="1"/>
    </xf>
    <xf numFmtId="0" fontId="14" fillId="7" borderId="71" xfId="29" applyFont="1" applyFill="1" applyBorder="1" applyAlignment="1">
      <alignment horizontal="center" vertical="center" wrapText="1"/>
    </xf>
    <xf numFmtId="0" fontId="14" fillId="7" borderId="75" xfId="29" applyFont="1" applyFill="1" applyBorder="1" applyAlignment="1">
      <alignment horizontal="center" vertical="center" wrapText="1"/>
    </xf>
    <xf numFmtId="0" fontId="14" fillId="6" borderId="25" xfId="29" applyFont="1" applyFill="1" applyBorder="1" applyAlignment="1">
      <alignment horizontal="left" vertical="center" wrapText="1"/>
    </xf>
    <xf numFmtId="0" fontId="14" fillId="6" borderId="63" xfId="29" applyFont="1" applyFill="1" applyBorder="1" applyAlignment="1">
      <alignment horizontal="left" vertical="center" wrapText="1"/>
    </xf>
    <xf numFmtId="0" fontId="14" fillId="6" borderId="26" xfId="29" applyFont="1" applyFill="1" applyBorder="1" applyAlignment="1">
      <alignment horizontal="left" vertical="center" wrapText="1"/>
    </xf>
    <xf numFmtId="0" fontId="7" fillId="0" borderId="68" xfId="29" applyFont="1" applyFill="1" applyBorder="1" applyAlignment="1">
      <alignment horizontal="left" vertical="center" wrapText="1"/>
    </xf>
    <xf numFmtId="0" fontId="7" fillId="0" borderId="69" xfId="29" applyFont="1" applyFill="1" applyBorder="1" applyAlignment="1">
      <alignment horizontal="left" vertical="center" wrapText="1"/>
    </xf>
    <xf numFmtId="0" fontId="7" fillId="0" borderId="70" xfId="29" applyFont="1" applyFill="1" applyBorder="1" applyAlignment="1">
      <alignment horizontal="left" vertical="center" wrapText="1"/>
    </xf>
    <xf numFmtId="0" fontId="14" fillId="0" borderId="71" xfId="29" applyFont="1" applyBorder="1" applyAlignment="1">
      <alignment horizontal="left" vertical="center" wrapText="1"/>
    </xf>
    <xf numFmtId="0" fontId="14" fillId="0" borderId="0" xfId="29" applyFont="1" applyBorder="1" applyAlignment="1">
      <alignment horizontal="left" vertical="center" wrapText="1"/>
    </xf>
    <xf numFmtId="0" fontId="14" fillId="0" borderId="64" xfId="29" applyFont="1" applyBorder="1" applyAlignment="1">
      <alignment horizontal="left" vertical="center" wrapText="1"/>
    </xf>
    <xf numFmtId="0" fontId="11" fillId="0" borderId="71" xfId="29" applyFont="1" applyFill="1" applyBorder="1" applyAlignment="1">
      <alignment horizontal="left" vertical="center" wrapText="1"/>
    </xf>
    <xf numFmtId="0" fontId="11" fillId="0" borderId="0" xfId="29" applyFont="1" applyFill="1" applyBorder="1" applyAlignment="1">
      <alignment horizontal="left" vertical="center" wrapText="1"/>
    </xf>
    <xf numFmtId="0" fontId="11" fillId="0" borderId="64" xfId="29" applyFont="1" applyFill="1" applyBorder="1" applyAlignment="1">
      <alignment horizontal="left" vertical="center" wrapText="1"/>
    </xf>
    <xf numFmtId="0" fontId="25" fillId="6" borderId="67" xfId="29" applyFont="1" applyFill="1" applyBorder="1" applyAlignment="1">
      <alignment horizontal="left" wrapText="1"/>
    </xf>
    <xf numFmtId="0" fontId="25" fillId="6" borderId="23" xfId="29" applyFont="1" applyFill="1" applyBorder="1" applyAlignment="1">
      <alignment horizontal="left" wrapText="1"/>
    </xf>
    <xf numFmtId="0" fontId="25" fillId="6" borderId="66" xfId="29" applyFont="1" applyFill="1" applyBorder="1" applyAlignment="1">
      <alignment horizontal="left" wrapText="1"/>
    </xf>
    <xf numFmtId="0" fontId="14" fillId="0" borderId="68" xfId="29" applyFont="1" applyFill="1" applyBorder="1" applyAlignment="1">
      <alignment horizontal="left" wrapText="1"/>
    </xf>
    <xf numFmtId="0" fontId="14" fillId="0" borderId="69" xfId="29" applyFont="1" applyFill="1" applyBorder="1" applyAlignment="1">
      <alignment horizontal="left" wrapText="1"/>
    </xf>
    <xf numFmtId="0" fontId="14" fillId="0" borderId="70" xfId="29" applyFont="1" applyFill="1" applyBorder="1" applyAlignment="1">
      <alignment horizontal="left" wrapText="1"/>
    </xf>
    <xf numFmtId="15" fontId="4" fillId="7" borderId="72" xfId="29" quotePrefix="1" applyNumberFormat="1" applyFont="1" applyFill="1" applyBorder="1" applyAlignment="1">
      <alignment horizontal="left" vertical="center" wrapText="1"/>
    </xf>
    <xf numFmtId="0" fontId="4" fillId="7" borderId="79" xfId="29" applyFont="1" applyFill="1" applyBorder="1" applyAlignment="1">
      <alignment horizontal="left" vertical="center" wrapText="1"/>
    </xf>
    <xf numFmtId="18" fontId="4" fillId="7" borderId="6" xfId="29" applyNumberFormat="1" applyFont="1" applyFill="1" applyBorder="1" applyAlignment="1">
      <alignment horizontal="left" vertical="center" wrapText="1"/>
    </xf>
    <xf numFmtId="0" fontId="4" fillId="7" borderId="85" xfId="29" applyFont="1" applyFill="1" applyBorder="1" applyAlignment="1">
      <alignment horizontal="left" vertical="center" wrapText="1"/>
    </xf>
    <xf numFmtId="0" fontId="13" fillId="7" borderId="74" xfId="29" applyFont="1" applyFill="1" applyBorder="1" applyAlignment="1">
      <alignment horizontal="left" vertical="center" wrapText="1"/>
    </xf>
    <xf numFmtId="0" fontId="4" fillId="6" borderId="68" xfId="29" applyFont="1" applyFill="1" applyBorder="1" applyAlignment="1">
      <alignment horizontal="left" vertical="center" wrapText="1"/>
    </xf>
    <xf numFmtId="0" fontId="4" fillId="6" borderId="73" xfId="29" applyFont="1" applyFill="1" applyBorder="1" applyAlignment="1">
      <alignment horizontal="left" vertical="center" wrapText="1"/>
    </xf>
    <xf numFmtId="0" fontId="3" fillId="7" borderId="71" xfId="29" applyFill="1" applyBorder="1" applyAlignment="1">
      <alignment horizontal="center" vertical="center" wrapText="1"/>
    </xf>
    <xf numFmtId="0" fontId="3" fillId="7" borderId="0" xfId="29" applyFill="1" applyBorder="1" applyAlignment="1">
      <alignment horizontal="center" vertical="center" wrapText="1"/>
    </xf>
    <xf numFmtId="0" fontId="3" fillId="7" borderId="64" xfId="29" applyFill="1" applyBorder="1" applyAlignment="1">
      <alignment horizontal="center" vertical="center" wrapText="1"/>
    </xf>
    <xf numFmtId="0" fontId="4" fillId="6" borderId="71" xfId="29" applyFont="1" applyFill="1" applyBorder="1" applyAlignment="1">
      <alignment horizontal="left" vertical="center" wrapText="1"/>
    </xf>
    <xf numFmtId="0" fontId="4" fillId="6" borderId="0" xfId="29" applyFont="1" applyFill="1" applyBorder="1" applyAlignment="1">
      <alignment horizontal="left" vertical="center" wrapText="1"/>
    </xf>
    <xf numFmtId="0" fontId="4" fillId="6" borderId="64" xfId="29" applyFont="1" applyFill="1" applyBorder="1" applyAlignment="1">
      <alignment horizontal="left" vertical="center" wrapText="1"/>
    </xf>
    <xf numFmtId="0" fontId="13" fillId="7" borderId="71" xfId="29" applyFont="1" applyFill="1" applyBorder="1" applyAlignment="1">
      <alignment horizontal="center" vertical="center" wrapText="1"/>
    </xf>
    <xf numFmtId="0" fontId="13" fillId="7" borderId="0" xfId="29" applyFont="1" applyFill="1" applyBorder="1" applyAlignment="1">
      <alignment horizontal="center" vertical="center" wrapText="1"/>
    </xf>
    <xf numFmtId="0" fontId="13" fillId="7" borderId="64" xfId="29" applyFont="1" applyFill="1" applyBorder="1" applyAlignment="1">
      <alignment horizontal="center" vertical="center" wrapText="1"/>
    </xf>
    <xf numFmtId="0" fontId="13" fillId="0" borderId="71" xfId="29" applyFont="1" applyFill="1" applyBorder="1" applyAlignment="1">
      <alignment horizontal="left" vertical="top" wrapText="1"/>
    </xf>
    <xf numFmtId="0" fontId="13" fillId="0" borderId="0" xfId="29" applyFont="1" applyFill="1" applyBorder="1" applyAlignment="1">
      <alignment horizontal="left" vertical="top" wrapText="1"/>
    </xf>
    <xf numFmtId="0" fontId="13" fillId="0" borderId="64" xfId="29" applyFont="1" applyFill="1" applyBorder="1" applyAlignment="1">
      <alignment horizontal="left" vertical="top" wrapText="1"/>
    </xf>
    <xf numFmtId="0" fontId="13" fillId="0" borderId="67" xfId="29" applyFont="1" applyFill="1" applyBorder="1" applyAlignment="1">
      <alignment horizontal="left" vertical="top" wrapText="1"/>
    </xf>
    <xf numFmtId="0" fontId="13" fillId="0" borderId="23" xfId="29" applyFont="1" applyFill="1" applyBorder="1" applyAlignment="1">
      <alignment horizontal="left" vertical="top" wrapText="1"/>
    </xf>
    <xf numFmtId="0" fontId="13" fillId="0" borderId="66" xfId="29" applyFont="1" applyFill="1" applyBorder="1" applyAlignment="1">
      <alignment horizontal="left" vertical="top" wrapText="1"/>
    </xf>
    <xf numFmtId="0" fontId="4" fillId="7" borderId="69" xfId="29" applyFont="1" applyFill="1" applyBorder="1" applyAlignment="1">
      <alignment horizontal="left" vertical="center" wrapText="1"/>
    </xf>
    <xf numFmtId="0" fontId="4" fillId="7" borderId="70" xfId="29" applyFont="1" applyFill="1" applyBorder="1" applyAlignment="1">
      <alignment horizontal="left" vertical="center" wrapText="1"/>
    </xf>
    <xf numFmtId="0" fontId="4" fillId="7" borderId="0" xfId="29" applyFont="1" applyFill="1" applyBorder="1" applyAlignment="1">
      <alignment horizontal="left" vertical="center" wrapText="1"/>
    </xf>
    <xf numFmtId="0" fontId="4" fillId="7" borderId="64" xfId="29" applyFont="1" applyFill="1" applyBorder="1" applyAlignment="1">
      <alignment horizontal="left" vertical="center" wrapText="1"/>
    </xf>
    <xf numFmtId="0" fontId="59" fillId="7" borderId="23" xfId="29" applyFont="1" applyFill="1" applyBorder="1" applyAlignment="1">
      <alignment horizontal="left" vertical="center" wrapText="1"/>
    </xf>
    <xf numFmtId="0" fontId="59" fillId="7" borderId="66" xfId="29" applyFont="1" applyFill="1" applyBorder="1" applyAlignment="1">
      <alignment horizontal="left" vertical="center" wrapText="1"/>
    </xf>
    <xf numFmtId="18" fontId="4" fillId="7" borderId="13" xfId="29" applyNumberFormat="1" applyFont="1" applyFill="1" applyBorder="1" applyAlignment="1">
      <alignment horizontal="left" vertical="center" wrapText="1"/>
    </xf>
    <xf numFmtId="18" fontId="4" fillId="7" borderId="77" xfId="29" applyNumberFormat="1" applyFont="1" applyFill="1" applyBorder="1" applyAlignment="1">
      <alignment horizontal="left" vertical="center" wrapText="1"/>
    </xf>
    <xf numFmtId="0" fontId="18" fillId="0" borderId="71" xfId="29" applyFont="1" applyBorder="1" applyAlignment="1">
      <alignment horizontal="left" vertical="center" wrapText="1"/>
    </xf>
    <xf numFmtId="0" fontId="18" fillId="0" borderId="0" xfId="29" applyFont="1" applyAlignment="1">
      <alignment horizontal="left" vertical="center" wrapText="1"/>
    </xf>
    <xf numFmtId="0" fontId="18" fillId="0" borderId="64" xfId="29" applyFont="1" applyBorder="1" applyAlignment="1">
      <alignment horizontal="left" vertical="center" wrapText="1"/>
    </xf>
    <xf numFmtId="0" fontId="18" fillId="0" borderId="67" xfId="29" applyFont="1" applyBorder="1" applyAlignment="1">
      <alignment horizontal="left" vertical="center" wrapText="1"/>
    </xf>
    <xf numFmtId="0" fontId="18" fillId="0" borderId="23" xfId="29" applyFont="1" applyBorder="1" applyAlignment="1">
      <alignment horizontal="left" vertical="center" wrapText="1"/>
    </xf>
    <xf numFmtId="0" fontId="18" fillId="0" borderId="66" xfId="29" applyFont="1" applyBorder="1" applyAlignment="1">
      <alignment horizontal="left" vertical="center" wrapText="1"/>
    </xf>
    <xf numFmtId="0" fontId="18" fillId="0" borderId="68" xfId="29" applyFont="1" applyBorder="1" applyAlignment="1">
      <alignment horizontal="left" vertical="center" wrapText="1"/>
    </xf>
    <xf numFmtId="0" fontId="18" fillId="0" borderId="69" xfId="29" applyFont="1" applyBorder="1" applyAlignment="1">
      <alignment horizontal="left" vertical="center" wrapText="1"/>
    </xf>
    <xf numFmtId="0" fontId="18" fillId="0" borderId="70" xfId="29" applyFont="1" applyBorder="1" applyAlignment="1">
      <alignment horizontal="left" vertical="center" wrapText="1"/>
    </xf>
    <xf numFmtId="0" fontId="3" fillId="8" borderId="0" xfId="29" applyFill="1" applyAlignment="1">
      <alignment horizontal="left" wrapText="1"/>
    </xf>
    <xf numFmtId="15" fontId="18" fillId="0" borderId="25" xfId="29" quotePrefix="1" applyNumberFormat="1" applyFont="1" applyBorder="1" applyAlignment="1">
      <alignment horizontal="left" vertical="center" wrapText="1"/>
    </xf>
    <xf numFmtId="0" fontId="18" fillId="0" borderId="63" xfId="29" applyFont="1" applyBorder="1" applyAlignment="1">
      <alignment horizontal="left" vertical="center" wrapText="1"/>
    </xf>
    <xf numFmtId="0" fontId="18" fillId="0" borderId="26" xfId="29" applyFont="1" applyBorder="1" applyAlignment="1">
      <alignment horizontal="left" vertical="center" wrapText="1"/>
    </xf>
    <xf numFmtId="0" fontId="88" fillId="0" borderId="0" xfId="29" applyFont="1" applyAlignment="1">
      <alignment horizontal="right" vertical="center"/>
    </xf>
    <xf numFmtId="0" fontId="19" fillId="0" borderId="0" xfId="29" applyFont="1" applyAlignment="1">
      <alignment horizontal="center" vertical="center"/>
    </xf>
    <xf numFmtId="0" fontId="7" fillId="6" borderId="25" xfId="29" applyFont="1" applyFill="1" applyBorder="1" applyAlignment="1">
      <alignment horizontal="left" vertical="center" wrapText="1"/>
    </xf>
    <xf numFmtId="0" fontId="7" fillId="6" borderId="63" xfId="29" applyFont="1" applyFill="1" applyBorder="1" applyAlignment="1">
      <alignment horizontal="left" vertical="center" wrapText="1"/>
    </xf>
    <xf numFmtId="0" fontId="7" fillId="6" borderId="26" xfId="29" applyFont="1" applyFill="1" applyBorder="1" applyAlignment="1">
      <alignment horizontal="left" vertical="center" wrapText="1"/>
    </xf>
    <xf numFmtId="0" fontId="7" fillId="0" borderId="25" xfId="29" applyFont="1" applyBorder="1" applyAlignment="1">
      <alignment horizontal="left" vertical="center" wrapText="1"/>
    </xf>
    <xf numFmtId="0" fontId="7" fillId="0" borderId="63" xfId="29" applyFont="1" applyBorder="1" applyAlignment="1">
      <alignment horizontal="left" vertical="center" wrapText="1"/>
    </xf>
    <xf numFmtId="0" fontId="7" fillId="0" borderId="26" xfId="29" applyFont="1" applyBorder="1" applyAlignment="1">
      <alignment horizontal="left" vertical="center" wrapText="1"/>
    </xf>
    <xf numFmtId="0" fontId="18" fillId="6" borderId="68" xfId="29" applyFont="1" applyFill="1" applyBorder="1" applyAlignment="1">
      <alignment horizontal="left" vertical="center" wrapText="1"/>
    </xf>
    <xf numFmtId="0" fontId="18" fillId="6" borderId="69" xfId="29" applyFont="1" applyFill="1" applyBorder="1" applyAlignment="1">
      <alignment horizontal="left" vertical="center" wrapText="1"/>
    </xf>
    <xf numFmtId="0" fontId="18" fillId="6" borderId="70" xfId="29" applyFont="1" applyFill="1" applyBorder="1" applyAlignment="1">
      <alignment horizontal="left" vertical="center" wrapText="1"/>
    </xf>
    <xf numFmtId="0" fontId="82" fillId="0" borderId="71" xfId="12" applyBorder="1" applyAlignment="1" applyProtection="1">
      <alignment horizontal="left" vertical="center" wrapText="1"/>
    </xf>
    <xf numFmtId="0" fontId="18" fillId="0" borderId="0" xfId="29" applyFont="1" applyBorder="1" applyAlignment="1">
      <alignment horizontal="left" vertical="center" wrapText="1"/>
    </xf>
    <xf numFmtId="0" fontId="18" fillId="6" borderId="23" xfId="29" applyFont="1" applyFill="1" applyBorder="1" applyAlignment="1">
      <alignment horizontal="left" vertical="center" wrapText="1"/>
    </xf>
    <xf numFmtId="0" fontId="18" fillId="6" borderId="66" xfId="29" applyFont="1" applyFill="1" applyBorder="1" applyAlignment="1">
      <alignment horizontal="left" vertical="center" wrapText="1"/>
    </xf>
    <xf numFmtId="15" fontId="4" fillId="6" borderId="25" xfId="29" quotePrefix="1" applyNumberFormat="1" applyFont="1" applyFill="1" applyBorder="1" applyAlignment="1">
      <alignment horizontal="left" vertical="center" wrapText="1"/>
    </xf>
    <xf numFmtId="15" fontId="4" fillId="6" borderId="63" xfId="29" quotePrefix="1" applyNumberFormat="1" applyFont="1" applyFill="1" applyBorder="1" applyAlignment="1">
      <alignment horizontal="left" vertical="center" wrapText="1"/>
    </xf>
    <xf numFmtId="15" fontId="4" fillId="6" borderId="26" xfId="29" quotePrefix="1" applyNumberFormat="1" applyFont="1" applyFill="1" applyBorder="1" applyAlignment="1">
      <alignment horizontal="left" vertical="center" wrapText="1"/>
    </xf>
    <xf numFmtId="18" fontId="3" fillId="0" borderId="25" xfId="29" applyNumberFormat="1" applyBorder="1" applyAlignment="1">
      <alignment horizontal="left" vertical="center" wrapText="1"/>
    </xf>
    <xf numFmtId="15" fontId="3" fillId="0" borderId="63" xfId="29" applyNumberFormat="1" applyBorder="1" applyAlignment="1">
      <alignment horizontal="left" vertical="center" wrapText="1"/>
    </xf>
    <xf numFmtId="15" fontId="3" fillId="0" borderId="26" xfId="29" applyNumberFormat="1" applyBorder="1" applyAlignment="1">
      <alignment horizontal="left" vertical="center" wrapText="1"/>
    </xf>
    <xf numFmtId="0" fontId="14" fillId="0" borderId="0" xfId="0" applyFont="1" applyBorder="1" applyAlignment="1">
      <alignment vertical="top"/>
    </xf>
    <xf numFmtId="0" fontId="0" fillId="0" borderId="0" xfId="0" applyBorder="1" applyAlignment="1">
      <alignment vertical="top"/>
    </xf>
    <xf numFmtId="3" fontId="18" fillId="0" borderId="0" xfId="0" applyNumberFormat="1" applyFont="1" applyBorder="1" applyAlignment="1">
      <alignment horizontal="left" vertical="top"/>
    </xf>
    <xf numFmtId="0" fontId="18" fillId="0" borderId="0" xfId="0" applyFont="1" applyBorder="1" applyAlignment="1">
      <alignment horizontal="left" vertical="top"/>
    </xf>
    <xf numFmtId="0" fontId="35" fillId="0" borderId="0" xfId="0" applyFont="1" applyAlignment="1">
      <alignment horizontal="center" vertical="center" wrapText="1"/>
    </xf>
    <xf numFmtId="0" fontId="87" fillId="0" borderId="0" xfId="0" applyFont="1" applyAlignment="1">
      <alignment horizontal="left"/>
    </xf>
    <xf numFmtId="0" fontId="23" fillId="0" borderId="0" xfId="0" applyFont="1" applyAlignment="1">
      <alignment horizontal="right"/>
    </xf>
    <xf numFmtId="0" fontId="27" fillId="0" borderId="0" xfId="0" applyFont="1" applyAlignment="1"/>
    <xf numFmtId="17" fontId="37" fillId="0" borderId="0" xfId="0" applyNumberFormat="1" applyFont="1" applyAlignment="1">
      <alignment horizontal="left" vertical="center"/>
    </xf>
    <xf numFmtId="17" fontId="37" fillId="0" borderId="0" xfId="0" quotePrefix="1" applyNumberFormat="1" applyFont="1" applyAlignment="1">
      <alignment horizontal="left" vertical="center"/>
    </xf>
    <xf numFmtId="179" fontId="83" fillId="0" borderId="0" xfId="0" applyNumberFormat="1" applyFont="1" applyAlignment="1">
      <alignment horizontal="right"/>
    </xf>
    <xf numFmtId="0" fontId="14" fillId="0" borderId="0" xfId="0" applyFont="1" applyBorder="1" applyAlignment="1"/>
    <xf numFmtId="0" fontId="0" fillId="0" borderId="0" xfId="0" applyBorder="1" applyAlignment="1"/>
    <xf numFmtId="0" fontId="18" fillId="0" borderId="0" xfId="0" applyFont="1" applyBorder="1" applyAlignment="1"/>
    <xf numFmtId="0" fontId="18" fillId="0" borderId="0" xfId="0" applyFont="1" applyAlignment="1">
      <alignment horizontal="left"/>
    </xf>
    <xf numFmtId="0" fontId="84" fillId="0" borderId="0" xfId="0" applyFont="1" applyAlignment="1">
      <alignment horizontal="center" vertical="center" wrapText="1"/>
    </xf>
    <xf numFmtId="0" fontId="14" fillId="0" borderId="0" xfId="0" applyFont="1" applyAlignment="1">
      <alignment horizontal="center" vertical="center" wrapText="1"/>
    </xf>
    <xf numFmtId="0" fontId="84" fillId="0" borderId="0" xfId="0" applyFont="1" applyAlignment="1">
      <alignment horizontal="center"/>
    </xf>
    <xf numFmtId="0" fontId="7" fillId="0" borderId="0" xfId="0" applyFont="1" applyAlignment="1">
      <alignment horizontal="center" vertical="center" wrapText="1"/>
    </xf>
    <xf numFmtId="0" fontId="19" fillId="0" borderId="0" xfId="0" applyFont="1" applyAlignment="1">
      <alignment horizontal="justify" vertical="center" wrapText="1"/>
    </xf>
    <xf numFmtId="0" fontId="8" fillId="0" borderId="0" xfId="0" applyFont="1" applyAlignment="1">
      <alignment wrapText="1"/>
    </xf>
    <xf numFmtId="0" fontId="8" fillId="0" borderId="0" xfId="0" applyFont="1" applyFill="1" applyAlignment="1">
      <alignment horizontal="center" vertical="center"/>
    </xf>
    <xf numFmtId="0" fontId="23" fillId="0" borderId="0" xfId="0" applyFont="1" applyAlignment="1">
      <alignment horizontal="center"/>
    </xf>
    <xf numFmtId="0" fontId="8" fillId="0" borderId="2" xfId="0" applyFont="1" applyBorder="1" applyAlignment="1">
      <alignment vertical="top" wrapText="1"/>
    </xf>
    <xf numFmtId="0" fontId="8" fillId="0" borderId="0" xfId="0" applyFont="1" applyBorder="1" applyAlignment="1">
      <alignment vertical="top" wrapText="1"/>
    </xf>
    <xf numFmtId="0" fontId="8" fillId="0" borderId="3" xfId="0" applyFont="1" applyBorder="1" applyAlignment="1">
      <alignment vertical="top" wrapText="1"/>
    </xf>
    <xf numFmtId="0" fontId="15" fillId="0" borderId="0" xfId="2" applyFont="1" applyBorder="1" applyAlignment="1">
      <alignment horizontal="justify" vertical="top" wrapText="1"/>
    </xf>
    <xf numFmtId="0" fontId="15" fillId="0" borderId="0" xfId="2" applyBorder="1" applyAlignment="1">
      <alignment horizontal="justify" vertical="top" wrapText="1"/>
    </xf>
    <xf numFmtId="0" fontId="15" fillId="0" borderId="0" xfId="2" applyAlignment="1">
      <alignment wrapText="1"/>
    </xf>
    <xf numFmtId="0" fontId="15" fillId="0" borderId="0" xfId="2" applyAlignment="1">
      <alignment horizontal="justify" vertical="top" wrapText="1"/>
    </xf>
    <xf numFmtId="0" fontId="3" fillId="0" borderId="0" xfId="2" applyFont="1" applyBorder="1" applyAlignment="1">
      <alignment horizontal="justify" vertical="top" wrapText="1"/>
    </xf>
    <xf numFmtId="0" fontId="15" fillId="0" borderId="0" xfId="2" applyBorder="1" applyAlignment="1">
      <alignment horizontal="justify" wrapText="1"/>
    </xf>
    <xf numFmtId="0" fontId="15" fillId="0" borderId="0" xfId="2" applyAlignment="1">
      <alignment horizontal="justify" wrapText="1"/>
    </xf>
    <xf numFmtId="0" fontId="23" fillId="0" borderId="20" xfId="0" applyFont="1" applyBorder="1" applyAlignment="1">
      <alignment horizontal="left" wrapText="1"/>
    </xf>
    <xf numFmtId="0" fontId="23" fillId="0" borderId="2" xfId="0" applyFont="1" applyBorder="1" applyAlignment="1">
      <alignment horizontal="left" wrapText="1"/>
    </xf>
    <xf numFmtId="0" fontId="3" fillId="0" borderId="2" xfId="2" applyFont="1" applyBorder="1" applyAlignment="1">
      <alignment horizontal="justify" vertical="top"/>
    </xf>
    <xf numFmtId="0" fontId="3" fillId="0" borderId="0" xfId="2" applyFont="1" applyBorder="1" applyAlignment="1">
      <alignment horizontal="justify" vertical="top"/>
    </xf>
    <xf numFmtId="0" fontId="15" fillId="0" borderId="2" xfId="2" applyBorder="1" applyAlignment="1">
      <alignment horizontal="justify" vertical="top" wrapText="1"/>
    </xf>
    <xf numFmtId="0" fontId="3" fillId="0" borderId="2" xfId="2" applyFont="1" applyBorder="1" applyAlignment="1">
      <alignment horizontal="justify" vertical="top" wrapText="1"/>
    </xf>
    <xf numFmtId="0" fontId="15" fillId="0" borderId="2" xfId="2" applyFont="1" applyBorder="1" applyAlignment="1">
      <alignment horizontal="justify" vertical="top"/>
    </xf>
    <xf numFmtId="0" fontId="15" fillId="0" borderId="0" xfId="2" applyBorder="1" applyAlignment="1">
      <alignment horizontal="justify" vertical="top"/>
    </xf>
    <xf numFmtId="0" fontId="15" fillId="0" borderId="2" xfId="2" applyFont="1" applyBorder="1" applyAlignment="1">
      <alignment horizontal="justify" vertical="top" wrapText="1"/>
    </xf>
    <xf numFmtId="0" fontId="15" fillId="0" borderId="2" xfId="2" applyBorder="1" applyAlignment="1">
      <alignment horizontal="justify" vertical="top"/>
    </xf>
    <xf numFmtId="0" fontId="3" fillId="0" borderId="2" xfId="0" applyFont="1" applyBorder="1" applyAlignment="1">
      <alignment horizontal="left" vertical="top" wrapText="1"/>
    </xf>
    <xf numFmtId="0" fontId="15" fillId="0" borderId="0" xfId="0" applyFont="1" applyBorder="1" applyAlignment="1">
      <alignment horizontal="left" vertical="top" wrapText="1"/>
    </xf>
    <xf numFmtId="0" fontId="14" fillId="0" borderId="2" xfId="2" applyFont="1" applyBorder="1" applyAlignment="1">
      <alignment horizontal="justify" vertical="top" wrapText="1"/>
    </xf>
    <xf numFmtId="0" fontId="14" fillId="0" borderId="0" xfId="2" applyFont="1" applyAlignment="1">
      <alignment horizontal="justify" vertical="top" wrapText="1"/>
    </xf>
    <xf numFmtId="0" fontId="3" fillId="0" borderId="2" xfId="11" applyFont="1" applyBorder="1" applyAlignment="1">
      <alignment horizontal="justify" vertical="top"/>
    </xf>
    <xf numFmtId="0" fontId="3" fillId="0" borderId="0" xfId="11" applyBorder="1" applyAlignment="1">
      <alignment horizontal="justify" vertical="top"/>
    </xf>
    <xf numFmtId="0" fontId="7" fillId="0" borderId="2" xfId="2" applyFont="1" applyBorder="1" applyAlignment="1">
      <alignment horizontal="justify" vertical="top" wrapText="1"/>
    </xf>
    <xf numFmtId="0" fontId="7" fillId="0" borderId="0" xfId="2" applyFont="1" applyAlignment="1">
      <alignment horizontal="justify" vertical="top" wrapText="1"/>
    </xf>
    <xf numFmtId="0" fontId="15" fillId="0" borderId="0" xfId="9" applyFont="1" applyAlignment="1">
      <alignment horizontal="left" vertical="center" wrapText="1"/>
    </xf>
    <xf numFmtId="0" fontId="15" fillId="0" borderId="0" xfId="9" applyAlignment="1">
      <alignment horizontal="center" vertical="top"/>
    </xf>
    <xf numFmtId="0" fontId="8" fillId="0" borderId="0" xfId="9" applyFont="1" applyAlignment="1">
      <alignment horizontal="left" wrapText="1"/>
    </xf>
    <xf numFmtId="0" fontId="13" fillId="0" borderId="0" xfId="9" applyFont="1" applyAlignment="1">
      <alignment horizontal="left" wrapText="1"/>
    </xf>
    <xf numFmtId="0" fontId="14" fillId="0" borderId="0" xfId="9" applyFont="1" applyAlignment="1">
      <alignment horizontal="left" vertical="center" wrapText="1"/>
    </xf>
    <xf numFmtId="0" fontId="13" fillId="0" borderId="0" xfId="0" applyFont="1" applyAlignment="1">
      <alignment horizontal="left" vertical="top" wrapText="1"/>
    </xf>
    <xf numFmtId="0" fontId="15" fillId="0" borderId="0" xfId="9" applyFont="1" applyAlignment="1">
      <alignment horizontal="left" vertical="top" wrapText="1"/>
    </xf>
    <xf numFmtId="0" fontId="0" fillId="0" borderId="0" xfId="0" applyAlignment="1">
      <alignment horizontal="center"/>
    </xf>
    <xf numFmtId="0" fontId="15" fillId="0" borderId="0" xfId="0" applyFont="1" applyAlignment="1">
      <alignment horizontal="left" wrapText="1"/>
    </xf>
    <xf numFmtId="15" fontId="48" fillId="0" borderId="0" xfId="0" applyNumberFormat="1" applyFont="1" applyBorder="1" applyAlignment="1">
      <alignment wrapText="1"/>
    </xf>
    <xf numFmtId="0" fontId="15" fillId="0" borderId="0" xfId="0" applyFont="1" applyAlignment="1">
      <alignment vertical="top" wrapText="1"/>
    </xf>
    <xf numFmtId="0" fontId="15" fillId="0" borderId="0" xfId="0" applyFont="1" applyAlignment="1">
      <alignment horizontal="left" vertical="top" wrapText="1"/>
    </xf>
    <xf numFmtId="15" fontId="48" fillId="0" borderId="0" xfId="0" applyNumberFormat="1" applyFont="1" applyBorder="1" applyAlignment="1">
      <alignment horizontal="justify" vertical="top" wrapText="1"/>
    </xf>
    <xf numFmtId="0" fontId="23" fillId="0" borderId="0" xfId="0" applyFont="1" applyBorder="1" applyAlignment="1">
      <alignment horizontal="left" vertical="top" wrapText="1"/>
    </xf>
    <xf numFmtId="15" fontId="22" fillId="0" borderId="0" xfId="0" applyNumberFormat="1" applyFont="1" applyBorder="1" applyAlignment="1">
      <alignment horizontal="left" wrapText="1"/>
    </xf>
    <xf numFmtId="0" fontId="22" fillId="0" borderId="0" xfId="0" applyFont="1" applyBorder="1" applyAlignment="1">
      <alignment horizontal="justify" vertical="top" wrapText="1"/>
    </xf>
    <xf numFmtId="15" fontId="22" fillId="0" borderId="0" xfId="0" applyNumberFormat="1" applyFont="1" applyBorder="1" applyAlignment="1">
      <alignment horizontal="left" vertical="center" wrapText="1"/>
    </xf>
    <xf numFmtId="0" fontId="22" fillId="0" borderId="0" xfId="0" applyFont="1" applyBorder="1" applyAlignment="1">
      <alignment horizontal="center" wrapText="1"/>
    </xf>
    <xf numFmtId="0" fontId="22" fillId="0" borderId="0" xfId="0" applyFont="1" applyBorder="1" applyAlignment="1">
      <alignment horizontal="left" wrapText="1"/>
    </xf>
    <xf numFmtId="0" fontId="15" fillId="0" borderId="21"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0" xfId="0" applyFont="1" applyBorder="1" applyAlignment="1">
      <alignment horizontal="justify" wrapText="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xf numFmtId="0" fontId="7" fillId="0" borderId="11" xfId="0" applyFont="1" applyBorder="1" applyAlignment="1">
      <alignment horizontal="left" vertical="center" wrapText="1"/>
    </xf>
    <xf numFmtId="0" fontId="15" fillId="0" borderId="13" xfId="0" applyFont="1" applyBorder="1" applyAlignment="1">
      <alignment horizontal="left" vertical="center" wrapText="1"/>
    </xf>
    <xf numFmtId="0" fontId="15" fillId="0" borderId="14" xfId="0" applyFont="1" applyBorder="1" applyAlignment="1">
      <alignment horizontal="left" vertical="center" wrapText="1"/>
    </xf>
    <xf numFmtId="0" fontId="15" fillId="0" borderId="11" xfId="0" applyFont="1" applyBorder="1" applyAlignment="1">
      <alignment horizontal="left" vertical="center" wrapText="1"/>
    </xf>
    <xf numFmtId="0" fontId="15" fillId="0" borderId="13" xfId="0" applyFont="1" applyBorder="1" applyAlignment="1">
      <alignment vertical="center" wrapText="1"/>
    </xf>
    <xf numFmtId="0" fontId="15" fillId="0" borderId="14" xfId="0" applyFont="1" applyBorder="1" applyAlignment="1">
      <alignment vertical="center" wrapText="1"/>
    </xf>
    <xf numFmtId="0" fontId="15" fillId="0" borderId="11" xfId="0" applyFont="1" applyBorder="1" applyAlignment="1">
      <alignment vertical="center" wrapText="1"/>
    </xf>
    <xf numFmtId="0" fontId="15" fillId="0" borderId="12" xfId="0" applyFont="1" applyBorder="1" applyAlignment="1">
      <alignment horizontal="left" vertical="center" wrapText="1"/>
    </xf>
    <xf numFmtId="0" fontId="15" fillId="0" borderId="7" xfId="0" quotePrefix="1" applyFont="1" applyBorder="1" applyAlignment="1">
      <alignment horizontal="center" wrapText="1"/>
    </xf>
    <xf numFmtId="0" fontId="15" fillId="0" borderId="8" xfId="0" applyFont="1" applyBorder="1" applyAlignment="1">
      <alignment horizontal="center" wrapText="1"/>
    </xf>
    <xf numFmtId="0" fontId="15" fillId="0" borderId="22" xfId="0" applyFont="1" applyBorder="1" applyAlignment="1">
      <alignment horizontal="center" vertical="center" wrapText="1"/>
    </xf>
    <xf numFmtId="0" fontId="0" fillId="0" borderId="4" xfId="0" applyBorder="1" applyAlignment="1">
      <alignment horizontal="left"/>
    </xf>
    <xf numFmtId="0" fontId="7" fillId="0" borderId="13" xfId="0" applyFont="1" applyBorder="1" applyAlignment="1">
      <alignment horizontal="left" vertical="top" wrapText="1"/>
    </xf>
    <xf numFmtId="0" fontId="7" fillId="0" borderId="14" xfId="0" applyFont="1" applyBorder="1" applyAlignment="1">
      <alignment horizontal="left" vertical="top" wrapText="1"/>
    </xf>
    <xf numFmtId="0" fontId="7" fillId="0" borderId="11" xfId="0" applyFont="1" applyBorder="1" applyAlignment="1">
      <alignment horizontal="left" vertical="top" wrapText="1"/>
    </xf>
    <xf numFmtId="0" fontId="7" fillId="0" borderId="0" xfId="0" applyFont="1" applyAlignment="1">
      <alignment horizontal="left" wrapText="1"/>
    </xf>
    <xf numFmtId="0" fontId="25" fillId="0" borderId="0" xfId="0" applyFont="1" applyAlignment="1">
      <alignment horizontal="left" wrapText="1"/>
    </xf>
    <xf numFmtId="0" fontId="7" fillId="0" borderId="4" xfId="0" applyFont="1" applyBorder="1" applyAlignment="1">
      <alignment horizontal="left" vertical="top"/>
    </xf>
    <xf numFmtId="0" fontId="15" fillId="0" borderId="13" xfId="0" applyFont="1" applyBorder="1" applyAlignment="1">
      <alignment horizontal="left" vertical="center"/>
    </xf>
    <xf numFmtId="0" fontId="15" fillId="0" borderId="14" xfId="0" applyFont="1" applyBorder="1" applyAlignment="1">
      <alignment horizontal="left" vertical="center"/>
    </xf>
    <xf numFmtId="0" fontId="15" fillId="0" borderId="11" xfId="0" applyFont="1" applyBorder="1" applyAlignment="1">
      <alignment horizontal="left" vertical="center"/>
    </xf>
    <xf numFmtId="0" fontId="15" fillId="0" borderId="12" xfId="0" applyFont="1" applyBorder="1" applyAlignment="1">
      <alignment horizontal="left"/>
    </xf>
    <xf numFmtId="0" fontId="15" fillId="0" borderId="13" xfId="0" applyFont="1" applyBorder="1" applyAlignment="1">
      <alignment horizontal="left"/>
    </xf>
    <xf numFmtId="0" fontId="15" fillId="0" borderId="14" xfId="0" applyFont="1" applyBorder="1" applyAlignment="1">
      <alignment horizontal="left"/>
    </xf>
    <xf numFmtId="0" fontId="15" fillId="0" borderId="11" xfId="0" applyFont="1" applyBorder="1" applyAlignment="1">
      <alignment horizontal="left"/>
    </xf>
    <xf numFmtId="0" fontId="7" fillId="0" borderId="13" xfId="0" applyFont="1" applyBorder="1" applyAlignment="1">
      <alignment horizontal="left" vertical="center"/>
    </xf>
    <xf numFmtId="0" fontId="7" fillId="0" borderId="14" xfId="0" applyFont="1" applyBorder="1" applyAlignment="1">
      <alignment horizontal="left" vertical="center"/>
    </xf>
    <xf numFmtId="0" fontId="7" fillId="0" borderId="11" xfId="0" applyFont="1" applyBorder="1" applyAlignment="1">
      <alignment horizontal="left" vertical="center"/>
    </xf>
    <xf numFmtId="0" fontId="7" fillId="0" borderId="12" xfId="0" applyFont="1" applyBorder="1" applyAlignment="1">
      <alignment horizontal="left"/>
    </xf>
    <xf numFmtId="0" fontId="7" fillId="0" borderId="13" xfId="0" applyFont="1" applyBorder="1" applyAlignment="1">
      <alignment horizontal="left"/>
    </xf>
    <xf numFmtId="0" fontId="7" fillId="0" borderId="14" xfId="0" applyFont="1" applyBorder="1" applyAlignment="1">
      <alignment horizontal="left"/>
    </xf>
    <xf numFmtId="0" fontId="7" fillId="0" borderId="11" xfId="0" applyFont="1" applyBorder="1" applyAlignment="1">
      <alignment horizontal="left"/>
    </xf>
    <xf numFmtId="0" fontId="11" fillId="0" borderId="0" xfId="0" applyFont="1" applyBorder="1" applyAlignment="1">
      <alignment horizontal="left" wrapText="1"/>
    </xf>
    <xf numFmtId="0" fontId="15" fillId="0" borderId="0" xfId="0" applyFont="1" applyBorder="1" applyAlignment="1">
      <alignment horizontal="left" wrapText="1"/>
    </xf>
    <xf numFmtId="15" fontId="48" fillId="0" borderId="0" xfId="0" applyNumberFormat="1" applyFont="1" applyBorder="1" applyAlignment="1">
      <alignment horizontal="left" vertical="top" wrapText="1"/>
    </xf>
    <xf numFmtId="0" fontId="23" fillId="0" borderId="0" xfId="0" applyFont="1" applyBorder="1" applyAlignment="1">
      <alignment horizontal="left" wrapText="1"/>
    </xf>
    <xf numFmtId="15" fontId="22" fillId="0" borderId="0" xfId="0" applyNumberFormat="1" applyFont="1" applyBorder="1" applyAlignment="1">
      <alignment wrapText="1"/>
    </xf>
    <xf numFmtId="0" fontId="7" fillId="0" borderId="12" xfId="0" applyFont="1" applyBorder="1" applyAlignment="1">
      <alignment horizontal="left" vertical="center" wrapText="1"/>
    </xf>
    <xf numFmtId="0" fontId="7" fillId="0" borderId="12" xfId="0" quotePrefix="1" applyFont="1" applyBorder="1" applyAlignment="1">
      <alignment horizontal="left" vertical="center" wrapText="1"/>
    </xf>
    <xf numFmtId="0" fontId="15" fillId="0" borderId="0" xfId="0" applyFont="1" applyBorder="1" applyAlignment="1">
      <alignment horizontal="justify" vertical="top" wrapText="1"/>
    </xf>
    <xf numFmtId="0" fontId="7" fillId="0" borderId="12" xfId="0" applyFont="1" applyBorder="1" applyAlignment="1">
      <alignment horizontal="left" vertical="top" wrapText="1"/>
    </xf>
    <xf numFmtId="0" fontId="7" fillId="0" borderId="12" xfId="0" quotePrefix="1" applyFont="1" applyBorder="1" applyAlignment="1">
      <alignment horizontal="left" vertical="top" wrapText="1"/>
    </xf>
    <xf numFmtId="0" fontId="15" fillId="0" borderId="13" xfId="0" applyFont="1" applyBorder="1" applyAlignment="1">
      <alignment horizontal="justify" vertical="top" wrapText="1"/>
    </xf>
    <xf numFmtId="0" fontId="15" fillId="0" borderId="14" xfId="0" applyFont="1" applyBorder="1" applyAlignment="1">
      <alignment horizontal="justify" vertical="top" wrapText="1"/>
    </xf>
    <xf numFmtId="0" fontId="15" fillId="0" borderId="14" xfId="0" applyFont="1" applyBorder="1" applyAlignment="1">
      <alignment horizontal="center" vertical="top" wrapText="1"/>
    </xf>
    <xf numFmtId="0" fontId="15" fillId="0" borderId="11" xfId="0" applyFont="1" applyBorder="1" applyAlignment="1">
      <alignment horizontal="center" vertical="top" wrapText="1"/>
    </xf>
    <xf numFmtId="0" fontId="15" fillId="0" borderId="14" xfId="0" quotePrefix="1" applyFont="1" applyBorder="1" applyAlignment="1">
      <alignment horizontal="left" vertical="center" wrapText="1"/>
    </xf>
    <xf numFmtId="0" fontId="15" fillId="4" borderId="12" xfId="0" applyFont="1" applyFill="1" applyBorder="1" applyAlignment="1">
      <alignment horizontal="center" vertical="center" wrapText="1"/>
    </xf>
    <xf numFmtId="0" fontId="7" fillId="0" borderId="12" xfId="0" applyFont="1" applyBorder="1" applyAlignment="1">
      <alignment horizontal="center" vertical="center" wrapText="1"/>
    </xf>
    <xf numFmtId="0" fontId="15" fillId="0" borderId="13" xfId="0" applyFont="1" applyFill="1" applyBorder="1" applyAlignment="1">
      <alignment horizontal="left" vertical="center" wrapText="1"/>
    </xf>
    <xf numFmtId="0" fontId="15" fillId="0" borderId="14" xfId="0" applyFont="1" applyFill="1" applyBorder="1" applyAlignment="1">
      <alignment horizontal="left" vertical="center" wrapText="1"/>
    </xf>
    <xf numFmtId="0" fontId="15" fillId="0" borderId="11" xfId="0" applyFont="1" applyFill="1" applyBorder="1" applyAlignment="1">
      <alignment horizontal="left" vertical="center" wrapText="1"/>
    </xf>
    <xf numFmtId="0" fontId="7" fillId="0" borderId="12" xfId="0" applyFont="1" applyFill="1" applyBorder="1" applyAlignment="1">
      <alignment horizontal="center" vertical="center" wrapText="1"/>
    </xf>
    <xf numFmtId="0" fontId="15" fillId="0" borderId="14" xfId="0" applyFont="1" applyBorder="1" applyAlignment="1">
      <alignment horizontal="left" vertical="top" wrapText="1"/>
    </xf>
    <xf numFmtId="0" fontId="15" fillId="0" borderId="13" xfId="0" applyFont="1" applyBorder="1" applyAlignment="1">
      <alignment horizontal="center" vertical="top" wrapText="1"/>
    </xf>
    <xf numFmtId="0" fontId="15" fillId="0" borderId="13" xfId="0" applyFont="1" applyFill="1" applyBorder="1" applyAlignment="1">
      <alignment horizontal="justify" vertical="top" wrapText="1"/>
    </xf>
    <xf numFmtId="0" fontId="15" fillId="0" borderId="14" xfId="0" applyFont="1" applyFill="1" applyBorder="1" applyAlignment="1">
      <alignment horizontal="justify" vertical="top" wrapText="1"/>
    </xf>
    <xf numFmtId="0" fontId="15" fillId="0" borderId="11" xfId="0" applyFont="1" applyFill="1" applyBorder="1" applyAlignment="1">
      <alignment horizontal="justify" vertical="top" wrapText="1"/>
    </xf>
    <xf numFmtId="0" fontId="0" fillId="0" borderId="13" xfId="0" applyBorder="1" applyAlignment="1">
      <alignment horizontal="left"/>
    </xf>
    <xf numFmtId="0" fontId="0" fillId="0" borderId="11" xfId="0" applyBorder="1" applyAlignment="1">
      <alignment horizontal="left"/>
    </xf>
    <xf numFmtId="15" fontId="48" fillId="0" borderId="0" xfId="0" applyNumberFormat="1" applyFont="1" applyBorder="1" applyAlignment="1">
      <alignment horizontal="left" wrapText="1"/>
    </xf>
    <xf numFmtId="0" fontId="15" fillId="0" borderId="0" xfId="0" quotePrefix="1" applyFont="1" applyBorder="1" applyAlignment="1">
      <alignment horizontal="left" vertical="top" wrapText="1"/>
    </xf>
    <xf numFmtId="0" fontId="15" fillId="0" borderId="0" xfId="0" quotePrefix="1" applyFont="1" applyBorder="1" applyAlignment="1">
      <alignment horizontal="center" vertical="top" wrapText="1"/>
    </xf>
    <xf numFmtId="0" fontId="7" fillId="0" borderId="13" xfId="0" applyFont="1" applyFill="1" applyBorder="1" applyAlignment="1">
      <alignment horizontal="left" vertical="center" wrapText="1"/>
    </xf>
    <xf numFmtId="0" fontId="7" fillId="0" borderId="14"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15" fillId="0" borderId="13" xfId="0" applyFont="1" applyBorder="1" applyAlignment="1">
      <alignment horizontal="left" vertical="top" wrapText="1"/>
    </xf>
    <xf numFmtId="0" fontId="15" fillId="0" borderId="11" xfId="0" applyFont="1" applyBorder="1" applyAlignment="1">
      <alignment horizontal="left" vertical="top" wrapText="1"/>
    </xf>
    <xf numFmtId="0" fontId="15" fillId="4" borderId="13" xfId="0" applyFont="1" applyFill="1" applyBorder="1" applyAlignment="1">
      <alignment horizontal="left" vertical="top" wrapText="1"/>
    </xf>
    <xf numFmtId="0" fontId="15" fillId="4" borderId="14" xfId="0" applyFont="1" applyFill="1" applyBorder="1" applyAlignment="1">
      <alignment horizontal="left" vertical="top" wrapText="1"/>
    </xf>
    <xf numFmtId="0" fontId="15" fillId="4" borderId="11" xfId="0" applyFont="1" applyFill="1" applyBorder="1" applyAlignment="1">
      <alignment horizontal="left" vertical="top" wrapText="1"/>
    </xf>
    <xf numFmtId="0" fontId="15" fillId="0" borderId="11" xfId="0" applyFont="1" applyBorder="1" applyAlignment="1">
      <alignment horizontal="justify" vertical="top" wrapText="1"/>
    </xf>
    <xf numFmtId="0" fontId="15" fillId="0" borderId="13" xfId="0" applyFont="1" applyBorder="1" applyAlignment="1">
      <alignment horizontal="justify" vertical="center" wrapText="1"/>
    </xf>
    <xf numFmtId="0" fontId="15" fillId="0" borderId="14" xfId="0" applyFont="1" applyBorder="1" applyAlignment="1">
      <alignment horizontal="justify" vertical="center" wrapText="1"/>
    </xf>
    <xf numFmtId="0" fontId="15" fillId="0" borderId="11" xfId="0" applyFont="1" applyBorder="1" applyAlignment="1">
      <alignment horizontal="justify" vertical="center" wrapText="1"/>
    </xf>
    <xf numFmtId="0" fontId="7" fillId="4" borderId="13" xfId="0" applyFont="1" applyFill="1" applyBorder="1" applyAlignment="1">
      <alignment horizontal="center" vertical="center" wrapText="1"/>
    </xf>
    <xf numFmtId="0" fontId="7" fillId="4" borderId="14"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15" fillId="0" borderId="12" xfId="0" applyFont="1" applyBorder="1" applyAlignment="1">
      <alignment horizontal="left" vertical="center"/>
    </xf>
    <xf numFmtId="0" fontId="7" fillId="0" borderId="12" xfId="0" applyFont="1" applyBorder="1" applyAlignment="1">
      <alignment horizontal="left" vertical="center"/>
    </xf>
    <xf numFmtId="0" fontId="15" fillId="0" borderId="0" xfId="0" quotePrefix="1" applyFont="1" applyBorder="1" applyAlignment="1">
      <alignment horizontal="left" wrapText="1"/>
    </xf>
    <xf numFmtId="0" fontId="7" fillId="0" borderId="4" xfId="0" applyFont="1" applyBorder="1" applyAlignment="1">
      <alignment horizontal="left" vertical="center" wrapText="1"/>
    </xf>
    <xf numFmtId="0" fontId="15" fillId="0" borderId="14" xfId="0" applyFont="1" applyBorder="1" applyAlignment="1">
      <alignment horizontal="center" vertical="center" wrapText="1"/>
    </xf>
    <xf numFmtId="0" fontId="7" fillId="0" borderId="6" xfId="0" applyFont="1" applyBorder="1" applyAlignment="1">
      <alignment horizontal="left" vertical="center" wrapText="1"/>
    </xf>
    <xf numFmtId="0" fontId="0" fillId="0" borderId="9" xfId="0" applyBorder="1"/>
    <xf numFmtId="0" fontId="0" fillId="0" borderId="5" xfId="0" applyBorder="1"/>
    <xf numFmtId="0" fontId="15" fillId="0" borderId="6" xfId="0" applyFont="1" applyBorder="1" applyAlignment="1">
      <alignment horizontal="left" vertical="top" wrapText="1"/>
    </xf>
    <xf numFmtId="0" fontId="15" fillId="0" borderId="9" xfId="0" applyFont="1" applyBorder="1" applyAlignment="1">
      <alignment horizontal="left" vertical="top" wrapText="1"/>
    </xf>
    <xf numFmtId="0" fontId="15" fillId="0" borderId="5" xfId="0" applyFont="1" applyBorder="1" applyAlignment="1">
      <alignment horizontal="left" vertical="top" wrapText="1"/>
    </xf>
    <xf numFmtId="0" fontId="15" fillId="0" borderId="7" xfId="0" applyFont="1" applyBorder="1" applyAlignment="1">
      <alignment horizontal="left" vertical="top" wrapText="1"/>
    </xf>
    <xf numFmtId="0" fontId="15" fillId="0" borderId="4" xfId="0" applyFont="1" applyBorder="1" applyAlignment="1">
      <alignment horizontal="left" vertical="top" wrapText="1"/>
    </xf>
    <xf numFmtId="0" fontId="15" fillId="0" borderId="8" xfId="0" applyFont="1" applyBorder="1" applyAlignment="1">
      <alignment horizontal="left" vertical="top" wrapText="1"/>
    </xf>
    <xf numFmtId="0" fontId="15" fillId="0" borderId="7" xfId="0" quotePrefix="1" applyFont="1" applyBorder="1" applyAlignment="1">
      <alignment horizontal="left" vertical="top" wrapText="1"/>
    </xf>
    <xf numFmtId="0" fontId="15" fillId="0" borderId="4" xfId="0" applyFont="1" applyBorder="1" applyAlignment="1">
      <alignment vertical="top"/>
    </xf>
    <xf numFmtId="0" fontId="15" fillId="0" borderId="8" xfId="0" applyFont="1" applyBorder="1" applyAlignment="1">
      <alignment vertical="top"/>
    </xf>
    <xf numFmtId="0" fontId="15" fillId="4" borderId="12" xfId="0" applyFont="1" applyFill="1" applyBorder="1" applyAlignment="1">
      <alignment horizontal="left" vertical="center" wrapText="1"/>
    </xf>
    <xf numFmtId="0" fontId="15" fillId="4" borderId="12" xfId="0" quotePrefix="1" applyFont="1" applyFill="1" applyBorder="1" applyAlignment="1">
      <alignment horizontal="left" vertical="center" wrapText="1"/>
    </xf>
    <xf numFmtId="0" fontId="15" fillId="4" borderId="13" xfId="0" applyFont="1" applyFill="1" applyBorder="1" applyAlignment="1">
      <alignment horizontal="center" vertical="center" wrapText="1"/>
    </xf>
    <xf numFmtId="0" fontId="15" fillId="4" borderId="14" xfId="0" applyFont="1" applyFill="1" applyBorder="1" applyAlignment="1">
      <alignment horizontal="center" vertical="center" wrapText="1"/>
    </xf>
    <xf numFmtId="0" fontId="15" fillId="4" borderId="13" xfId="0" applyFont="1" applyFill="1" applyBorder="1" applyAlignment="1">
      <alignment horizontal="left" vertical="center" wrapText="1"/>
    </xf>
    <xf numFmtId="0" fontId="15" fillId="4" borderId="14" xfId="0" applyFont="1" applyFill="1" applyBorder="1" applyAlignment="1">
      <alignment horizontal="left" vertical="center" wrapText="1"/>
    </xf>
    <xf numFmtId="0" fontId="15" fillId="4" borderId="11" xfId="0" applyFont="1" applyFill="1" applyBorder="1" applyAlignment="1">
      <alignment horizontal="left" vertical="center" wrapText="1"/>
    </xf>
    <xf numFmtId="0" fontId="15" fillId="0" borderId="6" xfId="0" applyFont="1" applyBorder="1" applyAlignment="1">
      <alignment horizontal="left" vertical="center" wrapText="1"/>
    </xf>
    <xf numFmtId="0" fontId="15" fillId="0" borderId="9" xfId="0" applyFont="1" applyBorder="1" applyAlignment="1">
      <alignment horizontal="left" vertical="center" wrapText="1"/>
    </xf>
    <xf numFmtId="0" fontId="15" fillId="0" borderId="5" xfId="0" applyFont="1" applyBorder="1" applyAlignment="1">
      <alignment horizontal="left" vertical="center" wrapText="1"/>
    </xf>
    <xf numFmtId="0" fontId="15" fillId="0" borderId="6" xfId="0" applyFont="1" applyBorder="1" applyAlignment="1">
      <alignment horizontal="justify" vertical="top" wrapText="1"/>
    </xf>
    <xf numFmtId="0" fontId="15" fillId="0" borderId="9" xfId="0" applyFont="1" applyBorder="1" applyAlignment="1">
      <alignment horizontal="justify" vertical="top" wrapText="1"/>
    </xf>
    <xf numFmtId="0" fontId="15" fillId="0" borderId="5" xfId="0" applyFont="1" applyBorder="1" applyAlignment="1">
      <alignment horizontal="justify" vertical="top" wrapText="1"/>
    </xf>
    <xf numFmtId="0" fontId="15" fillId="0" borderId="7" xfId="0" applyFont="1" applyBorder="1" applyAlignment="1">
      <alignment horizontal="justify" vertical="top" wrapText="1"/>
    </xf>
    <xf numFmtId="0" fontId="15" fillId="0" borderId="4" xfId="0" applyFont="1" applyBorder="1" applyAlignment="1">
      <alignment horizontal="justify" vertical="top" wrapText="1"/>
    </xf>
    <xf numFmtId="0" fontId="15" fillId="0" borderId="8" xfId="0" applyFont="1" applyBorder="1" applyAlignment="1">
      <alignment horizontal="justify" vertical="top" wrapText="1"/>
    </xf>
    <xf numFmtId="0" fontId="15" fillId="0" borderId="0" xfId="0" applyFont="1" applyBorder="1" applyAlignment="1">
      <alignment horizontal="center" vertical="top" wrapText="1"/>
    </xf>
    <xf numFmtId="0" fontId="15" fillId="0" borderId="2" xfId="0" applyFont="1" applyBorder="1" applyAlignment="1">
      <alignment horizontal="left" vertical="center" wrapText="1"/>
    </xf>
    <xf numFmtId="0" fontId="15" fillId="0" borderId="0" xfId="0" applyFont="1" applyBorder="1" applyAlignment="1">
      <alignment horizontal="left" vertical="center" wrapText="1"/>
    </xf>
    <xf numFmtId="0" fontId="15" fillId="0" borderId="3" xfId="0" applyFont="1" applyBorder="1" applyAlignment="1">
      <alignment horizontal="left" vertical="center" wrapText="1"/>
    </xf>
    <xf numFmtId="0" fontId="15" fillId="0" borderId="21" xfId="0" applyFont="1" applyBorder="1" applyAlignment="1">
      <alignment horizontal="center" vertical="top" wrapText="1"/>
    </xf>
    <xf numFmtId="0" fontId="15" fillId="0" borderId="22" xfId="0" applyFont="1" applyBorder="1" applyAlignment="1">
      <alignment horizontal="center" vertical="top" wrapText="1"/>
    </xf>
    <xf numFmtId="0" fontId="15" fillId="0" borderId="9" xfId="0" applyFont="1" applyBorder="1" applyAlignment="1">
      <alignment horizontal="center" vertical="top" wrapText="1"/>
    </xf>
    <xf numFmtId="15" fontId="22" fillId="0" borderId="2" xfId="0" applyNumberFormat="1" applyFont="1" applyBorder="1" applyAlignment="1">
      <alignment horizontal="left" wrapText="1"/>
    </xf>
    <xf numFmtId="15" fontId="22" fillId="0" borderId="7" xfId="0" applyNumberFormat="1" applyFont="1" applyBorder="1" applyAlignment="1">
      <alignment horizontal="left" wrapText="1"/>
    </xf>
    <xf numFmtId="15" fontId="22" fillId="0" borderId="4" xfId="0" applyNumberFormat="1" applyFont="1" applyBorder="1" applyAlignment="1">
      <alignment horizontal="left" wrapText="1"/>
    </xf>
    <xf numFmtId="0" fontId="15" fillId="0" borderId="4" xfId="0" applyFont="1" applyBorder="1" applyAlignment="1">
      <alignment horizontal="center" vertical="top" wrapText="1"/>
    </xf>
    <xf numFmtId="0" fontId="7"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0" fillId="0" borderId="7" xfId="0" applyBorder="1"/>
    <xf numFmtId="0" fontId="0" fillId="0" borderId="4" xfId="0" applyBorder="1"/>
    <xf numFmtId="0" fontId="0" fillId="0" borderId="8" xfId="0" applyBorder="1"/>
    <xf numFmtId="0" fontId="7" fillId="0" borderId="14"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22" fillId="0" borderId="0" xfId="0" applyFont="1" applyBorder="1" applyAlignment="1">
      <alignment wrapText="1"/>
    </xf>
    <xf numFmtId="0" fontId="15" fillId="0" borderId="0" xfId="0" quotePrefix="1" applyFont="1" applyBorder="1" applyAlignment="1">
      <alignment horizontal="left" vertical="center" wrapText="1"/>
    </xf>
    <xf numFmtId="0" fontId="15" fillId="0" borderId="0" xfId="0" applyFont="1" applyBorder="1" applyAlignment="1">
      <alignment horizontal="right" vertical="center" wrapText="1"/>
    </xf>
    <xf numFmtId="0" fontId="15" fillId="0" borderId="12" xfId="0" applyFont="1" applyBorder="1" applyAlignment="1">
      <alignment horizontal="left" vertical="top" wrapText="1"/>
    </xf>
    <xf numFmtId="0" fontId="15" fillId="0" borderId="12" xfId="0" applyFont="1" applyBorder="1" applyAlignment="1">
      <alignment horizontal="center" vertical="top" wrapText="1"/>
    </xf>
    <xf numFmtId="0" fontId="7" fillId="0" borderId="13" xfId="0" applyFont="1" applyBorder="1" applyAlignment="1">
      <alignment horizontal="center" vertical="center" wrapText="1"/>
    </xf>
    <xf numFmtId="0" fontId="0" fillId="0" borderId="14" xfId="0" applyBorder="1"/>
    <xf numFmtId="0" fontId="0" fillId="0" borderId="11" xfId="0" applyBorder="1"/>
    <xf numFmtId="0" fontId="15" fillId="0" borderId="12" xfId="0" quotePrefix="1" applyFont="1" applyBorder="1" applyAlignment="1">
      <alignment horizontal="left" vertical="center" wrapText="1"/>
    </xf>
    <xf numFmtId="0" fontId="15" fillId="0" borderId="11" xfId="0" applyFont="1" applyBorder="1" applyAlignment="1">
      <alignment horizontal="center" vertical="center" wrapText="1"/>
    </xf>
    <xf numFmtId="0" fontId="15" fillId="0" borderId="13" xfId="0" applyFont="1" applyBorder="1" applyAlignment="1">
      <alignment horizontal="center" wrapText="1"/>
    </xf>
    <xf numFmtId="0" fontId="15" fillId="0" borderId="11" xfId="0" applyFont="1" applyBorder="1" applyAlignment="1">
      <alignment horizontal="center" wrapText="1"/>
    </xf>
    <xf numFmtId="0" fontId="7" fillId="0" borderId="8" xfId="0" applyFont="1" applyBorder="1" applyAlignment="1">
      <alignment horizontal="left" vertical="center" wrapText="1"/>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54" fillId="2" borderId="0" xfId="0" applyFont="1" applyFill="1" applyAlignment="1">
      <alignment horizontal="center"/>
    </xf>
    <xf numFmtId="49" fontId="15" fillId="0" borderId="0" xfId="3" applyNumberFormat="1" applyFont="1" applyBorder="1" applyAlignment="1" applyProtection="1">
      <alignment horizontal="left" vertical="top"/>
      <protection locked="0"/>
    </xf>
    <xf numFmtId="0" fontId="8" fillId="0" borderId="0" xfId="0" applyFont="1" applyAlignment="1">
      <alignment horizontal="left" vertical="center"/>
    </xf>
    <xf numFmtId="0" fontId="4" fillId="0" borderId="13" xfId="0" applyFont="1" applyBorder="1" applyAlignment="1">
      <alignment horizontal="center" vertical="center"/>
    </xf>
    <xf numFmtId="0" fontId="4" fillId="0" borderId="11" xfId="0" applyFont="1" applyBorder="1" applyAlignment="1">
      <alignment horizontal="center" vertical="center"/>
    </xf>
    <xf numFmtId="0" fontId="6" fillId="0" borderId="0" xfId="0" applyFont="1" applyAlignment="1">
      <alignment horizontal="left" vertical="center"/>
    </xf>
    <xf numFmtId="0" fontId="15" fillId="0" borderId="0" xfId="0" applyFont="1" applyAlignment="1">
      <alignment horizontal="left" vertical="center" wrapText="1"/>
    </xf>
    <xf numFmtId="49" fontId="15" fillId="0" borderId="0" xfId="3" applyNumberFormat="1" applyFont="1" applyBorder="1" applyAlignment="1" applyProtection="1">
      <alignment horizontal="left"/>
      <protection locked="0"/>
    </xf>
    <xf numFmtId="0" fontId="18" fillId="0" borderId="0" xfId="0" applyFont="1" applyAlignment="1">
      <alignment horizontal="left" wrapText="1"/>
    </xf>
    <xf numFmtId="15" fontId="15" fillId="0" borderId="0" xfId="0" applyNumberFormat="1" applyFont="1" applyBorder="1" applyAlignment="1">
      <alignment horizontal="left" vertical="center" wrapText="1"/>
    </xf>
    <xf numFmtId="4" fontId="62" fillId="0" borderId="13" xfId="3" applyNumberFormat="1" applyFont="1" applyBorder="1" applyAlignment="1">
      <alignment horizontal="right"/>
    </xf>
    <xf numFmtId="4" fontId="62" fillId="0" borderId="11" xfId="3" applyNumberFormat="1" applyFont="1" applyBorder="1" applyAlignment="1">
      <alignment horizontal="right"/>
    </xf>
    <xf numFmtId="169" fontId="18" fillId="0" borderId="0" xfId="3" applyNumberFormat="1" applyFont="1" applyAlignment="1">
      <alignment horizontal="justify" vertical="top"/>
    </xf>
    <xf numFmtId="169" fontId="14" fillId="0" borderId="0" xfId="3" applyNumberFormat="1" applyFont="1" applyAlignment="1">
      <alignment horizontal="center"/>
    </xf>
    <xf numFmtId="169" fontId="60" fillId="0" borderId="0" xfId="3" applyNumberFormat="1" applyFont="1" applyAlignment="1">
      <alignment horizontal="center" vertical="center"/>
    </xf>
    <xf numFmtId="169" fontId="18" fillId="0" borderId="0" xfId="3" applyNumberFormat="1" applyFont="1" applyAlignment="1">
      <alignment horizontal="left" vertical="center"/>
    </xf>
    <xf numFmtId="171" fontId="15" fillId="0" borderId="0" xfId="3" quotePrefix="1" applyNumberFormat="1" applyFont="1" applyAlignment="1">
      <alignment horizontal="center"/>
    </xf>
    <xf numFmtId="0" fontId="18" fillId="0" borderId="0" xfId="0" applyFont="1" applyAlignment="1">
      <alignment horizontal="left" vertical="top" wrapText="1"/>
    </xf>
    <xf numFmtId="4" fontId="62" fillId="0" borderId="25" xfId="3" applyNumberFormat="1" applyFont="1" applyBorder="1" applyAlignment="1">
      <alignment horizontal="right" vertical="top"/>
    </xf>
    <xf numFmtId="4" fontId="62" fillId="0" borderId="26" xfId="3" applyNumberFormat="1" applyFont="1" applyBorder="1" applyAlignment="1">
      <alignment horizontal="right" vertical="top"/>
    </xf>
    <xf numFmtId="4" fontId="62" fillId="0" borderId="25" xfId="3" applyNumberFormat="1" applyFont="1" applyBorder="1" applyAlignment="1">
      <alignment horizontal="right"/>
    </xf>
    <xf numFmtId="4" fontId="62" fillId="0" borderId="26" xfId="3" applyNumberFormat="1" applyFont="1" applyBorder="1" applyAlignment="1">
      <alignment horizontal="right"/>
    </xf>
    <xf numFmtId="0" fontId="14" fillId="0" borderId="0" xfId="0" applyFont="1" applyAlignment="1">
      <alignment horizontal="left" wrapText="1"/>
    </xf>
    <xf numFmtId="0" fontId="18" fillId="0" borderId="0" xfId="0" applyFont="1" applyBorder="1" applyAlignment="1">
      <alignment horizontal="left" wrapText="1"/>
    </xf>
    <xf numFmtId="0" fontId="68" fillId="0" borderId="0" xfId="0" applyFont="1" applyAlignment="1">
      <alignment horizontal="left" wrapText="1"/>
    </xf>
    <xf numFmtId="0" fontId="14" fillId="0" borderId="13" xfId="0" applyFont="1" applyBorder="1" applyAlignment="1">
      <alignment horizontal="left" vertical="center"/>
    </xf>
    <xf numFmtId="0" fontId="14" fillId="0" borderId="14" xfId="0" applyFont="1" applyBorder="1" applyAlignment="1">
      <alignment horizontal="left" vertical="center"/>
    </xf>
    <xf numFmtId="0" fontId="14" fillId="0" borderId="11" xfId="0" applyFont="1" applyBorder="1" applyAlignment="1">
      <alignment horizontal="left" vertical="center"/>
    </xf>
    <xf numFmtId="0" fontId="14" fillId="0" borderId="12" xfId="0" applyFont="1" applyBorder="1" applyAlignment="1">
      <alignment horizontal="left" vertical="center"/>
    </xf>
    <xf numFmtId="0" fontId="14" fillId="0" borderId="9" xfId="0" applyFont="1" applyBorder="1" applyAlignment="1">
      <alignment horizontal="left" vertical="center"/>
    </xf>
    <xf numFmtId="0" fontId="14" fillId="0" borderId="5" xfId="0" applyFont="1" applyBorder="1" applyAlignment="1">
      <alignment horizontal="left" vertical="center"/>
    </xf>
    <xf numFmtId="0" fontId="14" fillId="0" borderId="4" xfId="0" applyFont="1" applyBorder="1" applyAlignment="1">
      <alignment horizontal="left"/>
    </xf>
    <xf numFmtId="0" fontId="18" fillId="0" borderId="4" xfId="0" applyFont="1" applyBorder="1" applyAlignment="1">
      <alignment horizontal="left"/>
    </xf>
    <xf numFmtId="0" fontId="15" fillId="0" borderId="9" xfId="0" applyFont="1" applyBorder="1" applyAlignment="1">
      <alignment horizontal="left"/>
    </xf>
    <xf numFmtId="0" fontId="15" fillId="0" borderId="5" xfId="0" applyFont="1" applyBorder="1" applyAlignment="1">
      <alignment horizontal="left"/>
    </xf>
    <xf numFmtId="0" fontId="14" fillId="0" borderId="0" xfId="0" applyFont="1" applyAlignment="1">
      <alignment horizontal="left" vertical="top" wrapText="1"/>
    </xf>
    <xf numFmtId="0" fontId="15" fillId="0" borderId="0" xfId="0" quotePrefix="1" applyFont="1" applyAlignment="1">
      <alignment horizontal="left"/>
    </xf>
    <xf numFmtId="0" fontId="15" fillId="0" borderId="0" xfId="0" applyFont="1" applyAlignment="1">
      <alignment horizontal="left"/>
    </xf>
    <xf numFmtId="0" fontId="14" fillId="0" borderId="0" xfId="0" applyFont="1" applyAlignment="1">
      <alignment horizontal="left" vertical="center" wrapText="1"/>
    </xf>
    <xf numFmtId="0" fontId="33" fillId="0" borderId="0" xfId="0" applyFont="1" applyAlignment="1">
      <alignment horizontal="left" vertical="center"/>
    </xf>
    <xf numFmtId="0" fontId="4" fillId="0" borderId="0" xfId="0" applyFont="1" applyAlignment="1">
      <alignment horizontal="left" wrapText="1"/>
    </xf>
    <xf numFmtId="0" fontId="17" fillId="0" borderId="0" xfId="0" applyFont="1" applyBorder="1" applyAlignment="1">
      <alignment horizontal="left" wrapText="1"/>
    </xf>
    <xf numFmtId="15" fontId="48" fillId="0" borderId="0" xfId="0" applyNumberFormat="1" applyFont="1" applyBorder="1" applyAlignment="1">
      <alignment horizontal="left" vertical="center" wrapText="1"/>
    </xf>
    <xf numFmtId="15" fontId="4" fillId="0" borderId="0" xfId="0" applyNumberFormat="1" applyFont="1" applyBorder="1" applyAlignment="1">
      <alignment horizontal="left" vertical="center" wrapText="1"/>
    </xf>
    <xf numFmtId="169" fontId="4" fillId="0" borderId="7" xfId="4" applyNumberFormat="1" applyFont="1" applyBorder="1" applyAlignment="1">
      <alignment horizontal="center"/>
    </xf>
    <xf numFmtId="169" fontId="4" fillId="0" borderId="4" xfId="4" applyNumberFormat="1" applyFont="1" applyBorder="1" applyAlignment="1">
      <alignment horizontal="center"/>
    </xf>
    <xf numFmtId="169" fontId="4" fillId="0" borderId="7" xfId="4" applyNumberFormat="1" applyFont="1" applyBorder="1" applyAlignment="1">
      <alignment horizontal="center" vertical="center"/>
    </xf>
    <xf numFmtId="0" fontId="4" fillId="0" borderId="8" xfId="0" applyFont="1" applyBorder="1"/>
    <xf numFmtId="169" fontId="51" fillId="0" borderId="6" xfId="4" applyNumberFormat="1" applyFont="1" applyBorder="1" applyAlignment="1">
      <alignment horizontal="center" vertical="top" wrapText="1"/>
    </xf>
    <xf numFmtId="169" fontId="51" fillId="0" borderId="5" xfId="4" applyNumberFormat="1" applyFont="1" applyBorder="1" applyAlignment="1">
      <alignment horizontal="center" vertical="top" wrapText="1"/>
    </xf>
    <xf numFmtId="169" fontId="51" fillId="0" borderId="2" xfId="4" applyNumberFormat="1" applyFont="1" applyBorder="1" applyAlignment="1">
      <alignment horizontal="center" vertical="top" wrapText="1"/>
    </xf>
    <xf numFmtId="169" fontId="51" fillId="0" borderId="3" xfId="4" applyNumberFormat="1" applyFont="1" applyBorder="1" applyAlignment="1">
      <alignment horizontal="center" vertical="top" wrapText="1"/>
    </xf>
    <xf numFmtId="169" fontId="51" fillId="0" borderId="21" xfId="4" applyNumberFormat="1" applyFont="1" applyBorder="1" applyAlignment="1">
      <alignment horizontal="center" vertical="top" wrapText="1"/>
    </xf>
    <xf numFmtId="169" fontId="51" fillId="0" borderId="20" xfId="4" applyNumberFormat="1" applyFont="1" applyBorder="1" applyAlignment="1">
      <alignment horizontal="center" vertical="top" wrapText="1"/>
    </xf>
    <xf numFmtId="169" fontId="51" fillId="0" borderId="9" xfId="4" applyNumberFormat="1" applyFont="1" applyBorder="1" applyAlignment="1">
      <alignment horizontal="center" vertical="top" wrapText="1"/>
    </xf>
    <xf numFmtId="169" fontId="51" fillId="0" borderId="0" xfId="4" applyNumberFormat="1" applyFont="1" applyBorder="1" applyAlignment="1">
      <alignment horizontal="center" vertical="top" wrapText="1"/>
    </xf>
    <xf numFmtId="4" fontId="18" fillId="0" borderId="20" xfId="4" applyNumberFormat="1" applyFont="1" applyBorder="1" applyAlignment="1">
      <alignment vertical="center"/>
    </xf>
    <xf numFmtId="169" fontId="72" fillId="0" borderId="6" xfId="4" applyNumberFormat="1" applyFont="1" applyBorder="1" applyAlignment="1">
      <alignment horizontal="center" vertical="center"/>
    </xf>
    <xf numFmtId="169" fontId="72" fillId="0" borderId="5" xfId="4" applyNumberFormat="1" applyFont="1" applyBorder="1" applyAlignment="1">
      <alignment horizontal="center" vertical="center"/>
    </xf>
    <xf numFmtId="169" fontId="72" fillId="0" borderId="2" xfId="4" applyNumberFormat="1" applyFont="1" applyBorder="1" applyAlignment="1">
      <alignment horizontal="center" vertical="center"/>
    </xf>
    <xf numFmtId="169" fontId="72" fillId="0" borderId="3" xfId="4" applyNumberFormat="1" applyFont="1" applyBorder="1" applyAlignment="1">
      <alignment horizontal="center" vertical="center"/>
    </xf>
    <xf numFmtId="169" fontId="48" fillId="0" borderId="2" xfId="4" applyNumberFormat="1" applyFont="1" applyBorder="1" applyAlignment="1">
      <alignment horizontal="center" vertical="center"/>
    </xf>
    <xf numFmtId="0" fontId="48" fillId="0" borderId="3" xfId="0" applyFont="1" applyBorder="1" applyAlignment="1">
      <alignment vertical="center"/>
    </xf>
    <xf numFmtId="169" fontId="51" fillId="0" borderId="2" xfId="4" applyNumberFormat="1" applyFont="1" applyBorder="1" applyAlignment="1">
      <alignment horizontal="center" vertical="center"/>
    </xf>
    <xf numFmtId="0" fontId="51" fillId="0" borderId="3" xfId="0" applyFont="1" applyBorder="1" applyAlignment="1">
      <alignment vertical="center"/>
    </xf>
    <xf numFmtId="169" fontId="48" fillId="0" borderId="3" xfId="4" applyNumberFormat="1" applyFont="1" applyBorder="1" applyAlignment="1">
      <alignment horizontal="center" vertical="center"/>
    </xf>
    <xf numFmtId="4" fontId="18" fillId="0" borderId="20" xfId="4" applyNumberFormat="1" applyFont="1" applyBorder="1" applyAlignment="1"/>
    <xf numFmtId="4" fontId="18" fillId="0" borderId="2" xfId="4" applyNumberFormat="1" applyFont="1" applyBorder="1" applyAlignment="1">
      <alignment vertical="center"/>
    </xf>
    <xf numFmtId="4" fontId="18" fillId="0" borderId="3" xfId="4" applyNumberFormat="1" applyFont="1" applyBorder="1" applyAlignment="1">
      <alignment vertical="center"/>
    </xf>
    <xf numFmtId="169" fontId="18" fillId="0" borderId="2" xfId="4" applyNumberFormat="1" applyFont="1" applyBorder="1" applyAlignment="1"/>
    <xf numFmtId="169" fontId="18" fillId="0" borderId="0" xfId="4" applyNumberFormat="1" applyFont="1" applyBorder="1" applyAlignment="1"/>
    <xf numFmtId="169" fontId="18" fillId="0" borderId="3" xfId="4" applyNumberFormat="1" applyFont="1" applyBorder="1" applyAlignment="1"/>
    <xf numFmtId="170" fontId="18" fillId="0" borderId="2" xfId="4" applyNumberFormat="1" applyFont="1" applyBorder="1" applyAlignment="1"/>
    <xf numFmtId="170" fontId="18" fillId="0" borderId="0" xfId="4" applyNumberFormat="1" applyFont="1" applyBorder="1" applyAlignment="1"/>
    <xf numFmtId="170" fontId="18" fillId="0" borderId="3" xfId="4" applyNumberFormat="1" applyFont="1" applyBorder="1" applyAlignment="1"/>
    <xf numFmtId="4" fontId="18" fillId="0" borderId="2" xfId="4" applyNumberFormat="1" applyFont="1" applyBorder="1" applyAlignment="1"/>
    <xf numFmtId="4" fontId="18" fillId="0" borderId="3" xfId="4" applyNumberFormat="1" applyFont="1" applyBorder="1" applyAlignment="1"/>
    <xf numFmtId="170" fontId="18" fillId="0" borderId="7" xfId="4" applyNumberFormat="1" applyFont="1" applyBorder="1" applyAlignment="1"/>
    <xf numFmtId="170" fontId="18" fillId="0" borderId="4" xfId="4" applyNumberFormat="1" applyFont="1" applyBorder="1" applyAlignment="1"/>
    <xf numFmtId="170" fontId="18" fillId="0" borderId="8" xfId="4" applyNumberFormat="1" applyFont="1" applyBorder="1" applyAlignment="1"/>
    <xf numFmtId="4" fontId="18" fillId="0" borderId="22" xfId="4" applyNumberFormat="1" applyFont="1" applyBorder="1" applyAlignment="1">
      <alignment vertical="center"/>
    </xf>
    <xf numFmtId="4" fontId="18" fillId="0" borderId="22" xfId="4" applyNumberFormat="1" applyFont="1" applyBorder="1" applyAlignment="1"/>
    <xf numFmtId="0" fontId="4" fillId="0" borderId="4" xfId="0" applyFont="1" applyBorder="1" applyAlignment="1">
      <alignment horizontal="left"/>
    </xf>
    <xf numFmtId="4" fontId="18" fillId="0" borderId="12" xfId="4" applyNumberFormat="1" applyFont="1" applyBorder="1" applyAlignment="1">
      <alignment horizontal="right" vertical="center"/>
    </xf>
    <xf numFmtId="0" fontId="13" fillId="0" borderId="0" xfId="0" applyFont="1" applyAlignment="1">
      <alignment horizontal="left" wrapText="1"/>
    </xf>
    <xf numFmtId="0" fontId="4" fillId="0" borderId="9" xfId="0" applyFont="1" applyBorder="1" applyAlignment="1">
      <alignment horizontal="left" vertical="top" wrapText="1"/>
    </xf>
    <xf numFmtId="0" fontId="74" fillId="0" borderId="0" xfId="0" applyFont="1" applyAlignment="1">
      <alignment horizontal="left" wrapText="1"/>
    </xf>
    <xf numFmtId="170" fontId="14" fillId="0" borderId="13" xfId="4" applyNumberFormat="1" applyFont="1" applyBorder="1" applyAlignment="1">
      <alignment horizontal="left" vertical="center"/>
    </xf>
    <xf numFmtId="170" fontId="14" fillId="0" borderId="14" xfId="4" applyNumberFormat="1" applyFont="1" applyBorder="1" applyAlignment="1">
      <alignment horizontal="left" vertical="center"/>
    </xf>
    <xf numFmtId="170" fontId="14" fillId="0" borderId="11" xfId="4" applyNumberFormat="1" applyFont="1" applyBorder="1" applyAlignment="1">
      <alignment horizontal="left" vertical="center"/>
    </xf>
    <xf numFmtId="0" fontId="4" fillId="0" borderId="0" xfId="0" applyFont="1" applyAlignment="1">
      <alignment horizontal="left" vertical="top" wrapText="1"/>
    </xf>
    <xf numFmtId="0" fontId="13" fillId="0" borderId="4" xfId="0" applyFont="1" applyBorder="1" applyAlignment="1">
      <alignment horizontal="left" vertical="top"/>
    </xf>
    <xf numFmtId="0" fontId="13" fillId="0" borderId="13" xfId="0" applyFont="1" applyBorder="1" applyAlignment="1">
      <alignment horizontal="left" vertical="center"/>
    </xf>
    <xf numFmtId="0" fontId="13" fillId="0" borderId="14" xfId="0" applyFont="1" applyBorder="1" applyAlignment="1">
      <alignment horizontal="left" vertical="center"/>
    </xf>
    <xf numFmtId="0" fontId="13" fillId="0" borderId="11"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11" xfId="0" applyFont="1" applyBorder="1" applyAlignment="1">
      <alignment horizontal="left" vertical="center"/>
    </xf>
    <xf numFmtId="173" fontId="0" fillId="0" borderId="4" xfId="0" applyNumberFormat="1" applyFill="1" applyBorder="1" applyAlignment="1">
      <alignment horizontal="center"/>
    </xf>
    <xf numFmtId="0" fontId="7" fillId="0" borderId="0" xfId="0" applyFont="1" applyAlignment="1">
      <alignment wrapText="1"/>
    </xf>
    <xf numFmtId="0" fontId="0" fillId="0" borderId="0" xfId="0" applyAlignment="1">
      <alignment horizontal="left" wrapText="1"/>
    </xf>
    <xf numFmtId="2" fontId="15" fillId="0" borderId="0" xfId="0" applyNumberFormat="1" applyFont="1" applyBorder="1" applyAlignment="1">
      <alignment horizontal="left" wrapText="1"/>
    </xf>
    <xf numFmtId="0" fontId="16" fillId="0" borderId="0" xfId="0" applyFont="1" applyAlignment="1">
      <alignment vertical="top" wrapText="1"/>
    </xf>
    <xf numFmtId="0" fontId="0" fillId="0" borderId="27" xfId="0" applyBorder="1" applyAlignment="1"/>
    <xf numFmtId="173" fontId="0" fillId="0" borderId="27" xfId="0" applyNumberFormat="1" applyFill="1" applyBorder="1" applyAlignment="1">
      <alignment horizontal="center"/>
    </xf>
    <xf numFmtId="0" fontId="63" fillId="0" borderId="28" xfId="0" applyFont="1" applyBorder="1" applyAlignment="1">
      <alignment wrapText="1"/>
    </xf>
    <xf numFmtId="173" fontId="0" fillId="0" borderId="28" xfId="0" applyNumberFormat="1" applyFill="1" applyBorder="1" applyAlignment="1">
      <alignment horizontal="center"/>
    </xf>
    <xf numFmtId="0" fontId="63" fillId="0" borderId="28" xfId="0" applyFont="1" applyBorder="1" applyAlignment="1"/>
    <xf numFmtId="173" fontId="0" fillId="0" borderId="28" xfId="0" applyNumberFormat="1" applyFill="1" applyBorder="1" applyAlignment="1">
      <alignment horizontal="right"/>
    </xf>
    <xf numFmtId="0" fontId="0" fillId="0" borderId="28" xfId="0" applyBorder="1" applyAlignment="1"/>
    <xf numFmtId="0" fontId="0" fillId="0" borderId="28" xfId="0" applyBorder="1" applyAlignment="1">
      <alignment wrapText="1"/>
    </xf>
    <xf numFmtId="0" fontId="0" fillId="0" borderId="0" xfId="0" applyBorder="1" applyAlignment="1">
      <alignment horizontal="left"/>
    </xf>
    <xf numFmtId="0" fontId="0" fillId="0" borderId="3" xfId="0" applyBorder="1" applyAlignment="1">
      <alignment horizontal="center"/>
    </xf>
    <xf numFmtId="0" fontId="0" fillId="0" borderId="28" xfId="0" applyBorder="1" applyAlignment="1">
      <alignment vertical="top"/>
    </xf>
    <xf numFmtId="0" fontId="0" fillId="0" borderId="29" xfId="0" applyBorder="1" applyAlignment="1"/>
    <xf numFmtId="173" fontId="63" fillId="0" borderId="29" xfId="0" applyNumberFormat="1" applyFont="1" applyBorder="1" applyAlignment="1">
      <alignment horizontal="right"/>
    </xf>
    <xf numFmtId="173" fontId="66" fillId="0" borderId="0" xfId="0" applyNumberFormat="1" applyFont="1" applyBorder="1" applyAlignment="1">
      <alignment horizontal="right"/>
    </xf>
    <xf numFmtId="0" fontId="16" fillId="0" borderId="2" xfId="0" applyFont="1" applyBorder="1" applyAlignment="1">
      <alignment horizontal="justify" vertical="top" wrapText="1"/>
    </xf>
    <xf numFmtId="0" fontId="16" fillId="0" borderId="0" xfId="0" applyFont="1" applyBorder="1" applyAlignment="1">
      <alignment horizontal="justify" vertical="top" wrapText="1"/>
    </xf>
    <xf numFmtId="0" fontId="16" fillId="0" borderId="3" xfId="0" applyFont="1" applyBorder="1" applyAlignment="1">
      <alignment horizontal="justify" vertical="top" wrapText="1"/>
    </xf>
    <xf numFmtId="0" fontId="16" fillId="0" borderId="2" xfId="0" applyFont="1" applyBorder="1" applyAlignment="1">
      <alignment horizontal="justify"/>
    </xf>
    <xf numFmtId="0" fontId="0" fillId="0" borderId="0" xfId="0" quotePrefix="1" applyBorder="1" applyAlignment="1">
      <alignment horizontal="left"/>
    </xf>
    <xf numFmtId="0" fontId="0" fillId="0" borderId="0" xfId="0" applyBorder="1" applyAlignment="1">
      <alignment horizontal="center"/>
    </xf>
    <xf numFmtId="0" fontId="0" fillId="0" borderId="3" xfId="0" applyBorder="1" applyAlignment="1">
      <alignment horizontal="left"/>
    </xf>
    <xf numFmtId="0" fontId="0" fillId="0" borderId="8"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16" fillId="0" borderId="2" xfId="0" applyFont="1" applyBorder="1" applyAlignment="1">
      <alignment horizontal="justify" vertical="top"/>
    </xf>
    <xf numFmtId="0" fontId="16" fillId="0" borderId="2" xfId="0" applyFont="1" applyBorder="1" applyAlignment="1">
      <alignment vertical="top"/>
    </xf>
    <xf numFmtId="0" fontId="0" fillId="0" borderId="4" xfId="0" applyBorder="1" applyAlignment="1">
      <alignment horizontal="center"/>
    </xf>
    <xf numFmtId="0" fontId="22" fillId="0" borderId="51" xfId="0" applyFont="1" applyBorder="1" applyAlignment="1">
      <alignment vertical="top" wrapText="1"/>
    </xf>
    <xf numFmtId="0" fontId="22" fillId="0" borderId="52" xfId="0" applyFont="1" applyBorder="1" applyAlignment="1">
      <alignment vertical="top" wrapText="1"/>
    </xf>
    <xf numFmtId="0" fontId="22" fillId="0" borderId="53" xfId="0" applyFont="1" applyBorder="1" applyAlignment="1">
      <alignment vertical="top" wrapText="1"/>
    </xf>
    <xf numFmtId="0" fontId="7" fillId="0" borderId="30"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7" fillId="0" borderId="33" xfId="0" applyFont="1" applyBorder="1" applyAlignment="1">
      <alignment horizontal="center" vertical="center"/>
    </xf>
    <xf numFmtId="0" fontId="7" fillId="0" borderId="38" xfId="0" applyFont="1" applyBorder="1" applyAlignment="1">
      <alignment horizontal="center" vertical="center"/>
    </xf>
    <xf numFmtId="0" fontId="7" fillId="0" borderId="0" xfId="0" applyFont="1" applyBorder="1" applyAlignment="1">
      <alignment horizontal="center" vertical="center"/>
    </xf>
    <xf numFmtId="0" fontId="7" fillId="0" borderId="39" xfId="0" applyFont="1" applyBorder="1" applyAlignment="1">
      <alignment horizontal="center" vertical="center"/>
    </xf>
    <xf numFmtId="0" fontId="7" fillId="0" borderId="42" xfId="0" applyFont="1" applyBorder="1" applyAlignment="1">
      <alignment horizontal="center" vertical="center"/>
    </xf>
    <xf numFmtId="0" fontId="7" fillId="0" borderId="43" xfId="0" applyFont="1" applyBorder="1" applyAlignment="1">
      <alignment horizontal="center" vertical="center"/>
    </xf>
    <xf numFmtId="0" fontId="7" fillId="0" borderId="44" xfId="0" applyFont="1" applyBorder="1" applyAlignment="1">
      <alignment horizontal="center" vertical="center"/>
    </xf>
    <xf numFmtId="0" fontId="7" fillId="0" borderId="34" xfId="0" applyFont="1" applyBorder="1" applyAlignment="1">
      <alignment horizontal="center" vertical="center"/>
    </xf>
    <xf numFmtId="0" fontId="7" fillId="0" borderId="3" xfId="0" applyFont="1" applyBorder="1" applyAlignment="1">
      <alignment horizontal="center" vertical="center"/>
    </xf>
    <xf numFmtId="0" fontId="7" fillId="0" borderId="35" xfId="0" applyFont="1" applyBorder="1" applyAlignment="1">
      <alignment horizontal="center" vertical="center"/>
    </xf>
    <xf numFmtId="0" fontId="7" fillId="0" borderId="2" xfId="0" applyFont="1" applyBorder="1" applyAlignment="1">
      <alignment horizontal="center" vertical="center"/>
    </xf>
    <xf numFmtId="0" fontId="7" fillId="0" borderId="30" xfId="0" applyFont="1" applyBorder="1" applyAlignment="1">
      <alignment horizontal="center" vertical="top" wrapText="1"/>
    </xf>
    <xf numFmtId="0" fontId="7" fillId="0" borderId="37" xfId="0" applyFont="1" applyBorder="1" applyAlignment="1">
      <alignment horizontal="center" vertical="top" wrapText="1"/>
    </xf>
    <xf numFmtId="0" fontId="7" fillId="0" borderId="41" xfId="0" applyFont="1" applyBorder="1" applyAlignment="1">
      <alignment horizontal="center" vertical="top" wrapText="1"/>
    </xf>
    <xf numFmtId="0" fontId="15" fillId="0" borderId="0" xfId="0" applyFont="1" applyAlignment="1">
      <alignment horizontal="justify" vertical="top" wrapText="1"/>
    </xf>
    <xf numFmtId="0" fontId="23" fillId="0" borderId="14" xfId="0" applyFont="1" applyBorder="1" applyAlignment="1">
      <alignment horizontal="left" vertical="center" wrapText="1"/>
    </xf>
    <xf numFmtId="0" fontId="23" fillId="0" borderId="11" xfId="0" applyFont="1" applyBorder="1" applyAlignment="1">
      <alignment horizontal="left" vertical="center" wrapText="1"/>
    </xf>
    <xf numFmtId="0" fontId="15" fillId="4" borderId="13" xfId="0" applyFont="1" applyFill="1" applyBorder="1" applyAlignment="1">
      <alignment horizontal="center" vertical="top" wrapText="1"/>
    </xf>
    <xf numFmtId="0" fontId="15" fillId="4" borderId="11" xfId="0" applyFont="1" applyFill="1" applyBorder="1" applyAlignment="1">
      <alignment horizontal="center" vertical="top" wrapText="1"/>
    </xf>
    <xf numFmtId="0" fontId="7" fillId="0" borderId="12" xfId="0" applyFont="1" applyBorder="1" applyAlignment="1">
      <alignment horizontal="center" vertical="top" wrapText="1"/>
    </xf>
    <xf numFmtId="0" fontId="15" fillId="0" borderId="13" xfId="0" applyFont="1" applyFill="1" applyBorder="1" applyAlignment="1">
      <alignment horizontal="center" wrapText="1"/>
    </xf>
    <xf numFmtId="0" fontId="15" fillId="0" borderId="11" xfId="0" applyFont="1" applyFill="1" applyBorder="1" applyAlignment="1">
      <alignment horizontal="center" wrapText="1"/>
    </xf>
    <xf numFmtId="0" fontId="7" fillId="4" borderId="12" xfId="0" applyFont="1" applyFill="1" applyBorder="1" applyAlignment="1">
      <alignment horizontal="center" vertical="center" wrapText="1"/>
    </xf>
    <xf numFmtId="0" fontId="15" fillId="0" borderId="13" xfId="0" quotePrefix="1" applyFont="1" applyBorder="1" applyAlignment="1">
      <alignment horizontal="left" vertical="center" wrapText="1"/>
    </xf>
    <xf numFmtId="0" fontId="7" fillId="3" borderId="12" xfId="0" applyFont="1" applyFill="1" applyBorder="1" applyAlignment="1">
      <alignment horizontal="left" vertical="center" wrapText="1"/>
    </xf>
    <xf numFmtId="0" fontId="15" fillId="0" borderId="12" xfId="0" applyFont="1" applyFill="1" applyBorder="1" applyAlignment="1">
      <alignment horizontal="left" vertical="center" wrapText="1"/>
    </xf>
    <xf numFmtId="0" fontId="38" fillId="0" borderId="0" xfId="0" applyFont="1" applyAlignment="1">
      <alignment horizontal="center"/>
    </xf>
    <xf numFmtId="15" fontId="104" fillId="6" borderId="6" xfId="12" quotePrefix="1" applyNumberFormat="1" applyFont="1" applyFill="1" applyBorder="1" applyAlignment="1" applyProtection="1">
      <alignment horizontal="left" vertical="center" wrapText="1"/>
    </xf>
    <xf numFmtId="15" fontId="105" fillId="6" borderId="85" xfId="29" quotePrefix="1" applyNumberFormat="1" applyFont="1" applyFill="1" applyBorder="1" applyAlignment="1">
      <alignment horizontal="left" vertical="center" wrapText="1"/>
    </xf>
    <xf numFmtId="15" fontId="105" fillId="6" borderId="87" xfId="29" quotePrefix="1" applyNumberFormat="1" applyFont="1" applyFill="1" applyBorder="1" applyAlignment="1">
      <alignment horizontal="left" vertical="center" wrapText="1"/>
    </xf>
    <xf numFmtId="15" fontId="105" fillId="6" borderId="64" xfId="29" quotePrefix="1" applyNumberFormat="1" applyFont="1" applyFill="1" applyBorder="1" applyAlignment="1">
      <alignment horizontal="left" vertical="center" wrapText="1"/>
    </xf>
    <xf numFmtId="15" fontId="105" fillId="6" borderId="72" xfId="29" quotePrefix="1" applyNumberFormat="1" applyFont="1" applyFill="1" applyBorder="1" applyAlignment="1">
      <alignment horizontal="left" vertical="center" wrapText="1"/>
    </xf>
    <xf numFmtId="15" fontId="105" fillId="6" borderId="79" xfId="29" quotePrefix="1" applyNumberFormat="1" applyFont="1" applyFill="1" applyBorder="1" applyAlignment="1">
      <alignment horizontal="left" vertical="center" wrapText="1"/>
    </xf>
  </cellXfs>
  <cellStyles count="41">
    <cellStyle name="Comma" xfId="10" builtinId="3"/>
    <cellStyle name="Comma 2" xfId="14" xr:uid="{00000000-0005-0000-0000-000001000000}"/>
    <cellStyle name="Comma 2 2" xfId="39" xr:uid="{00000000-0005-0000-0000-000002000000}"/>
    <cellStyle name="Comma 2 3" xfId="37" xr:uid="{00000000-0005-0000-0000-000003000000}"/>
    <cellStyle name="Comma 3" xfId="15" xr:uid="{00000000-0005-0000-0000-000004000000}"/>
    <cellStyle name="Comma 4" xfId="16" xr:uid="{00000000-0005-0000-0000-000005000000}"/>
    <cellStyle name="Comma 5" xfId="17" xr:uid="{00000000-0005-0000-0000-000006000000}"/>
    <cellStyle name="Comma0" xfId="5" xr:uid="{00000000-0005-0000-0000-000007000000}"/>
    <cellStyle name="Comma0 2" xfId="18" xr:uid="{00000000-0005-0000-0000-000008000000}"/>
    <cellStyle name="Comma0 3" xfId="19" xr:uid="{00000000-0005-0000-0000-000009000000}"/>
    <cellStyle name="Currency 2" xfId="20" xr:uid="{00000000-0005-0000-0000-00000A000000}"/>
    <cellStyle name="Currency 3" xfId="21" xr:uid="{00000000-0005-0000-0000-00000B000000}"/>
    <cellStyle name="Currency0" xfId="6" xr:uid="{00000000-0005-0000-0000-00000C000000}"/>
    <cellStyle name="Currency0 2" xfId="22" xr:uid="{00000000-0005-0000-0000-00000D000000}"/>
    <cellStyle name="Currency0 3" xfId="23" xr:uid="{00000000-0005-0000-0000-00000E000000}"/>
    <cellStyle name="Date" xfId="7" xr:uid="{00000000-0005-0000-0000-00000F000000}"/>
    <cellStyle name="Date 2" xfId="24" xr:uid="{00000000-0005-0000-0000-000010000000}"/>
    <cellStyle name="Date 3" xfId="25" xr:uid="{00000000-0005-0000-0000-000011000000}"/>
    <cellStyle name="Fixed" xfId="8" xr:uid="{00000000-0005-0000-0000-000012000000}"/>
    <cellStyle name="Fixed 2" xfId="26" xr:uid="{00000000-0005-0000-0000-000013000000}"/>
    <cellStyle name="Fixed 3" xfId="27" xr:uid="{00000000-0005-0000-0000-000014000000}"/>
    <cellStyle name="header" xfId="1" xr:uid="{00000000-0005-0000-0000-000015000000}"/>
    <cellStyle name="Hyperlink" xfId="12" builtinId="8"/>
    <cellStyle name="Hyperlink 2" xfId="13" xr:uid="{00000000-0005-0000-0000-000017000000}"/>
    <cellStyle name="Hyperlink 2 2" xfId="28" xr:uid="{00000000-0005-0000-0000-000018000000}"/>
    <cellStyle name="Hyperlink 3" xfId="40" xr:uid="{00000000-0005-0000-0000-000019000000}"/>
    <cellStyle name="Normal" xfId="0" builtinId="0"/>
    <cellStyle name="Normal 2" xfId="2" xr:uid="{00000000-0005-0000-0000-00001B000000}"/>
    <cellStyle name="Normal 2 2" xfId="9" xr:uid="{00000000-0005-0000-0000-00001C000000}"/>
    <cellStyle name="Normal 2 2 2" xfId="29" xr:uid="{00000000-0005-0000-0000-00001D000000}"/>
    <cellStyle name="Normal 2 3" xfId="11" xr:uid="{00000000-0005-0000-0000-00001E000000}"/>
    <cellStyle name="Normal 2 3 2" xfId="30" xr:uid="{00000000-0005-0000-0000-00001F000000}"/>
    <cellStyle name="Normal 3" xfId="31" xr:uid="{00000000-0005-0000-0000-000020000000}"/>
    <cellStyle name="Normal 4" xfId="32" xr:uid="{00000000-0005-0000-0000-000021000000}"/>
    <cellStyle name="Normal 4 2" xfId="38" xr:uid="{00000000-0005-0000-0000-000022000000}"/>
    <cellStyle name="Normal 5" xfId="33" xr:uid="{00000000-0005-0000-0000-000023000000}"/>
    <cellStyle name="Normal_FRANKI1" xfId="3" xr:uid="{00000000-0005-0000-0000-000024000000}"/>
    <cellStyle name="Normal_FRANKI1 2" xfId="4" xr:uid="{00000000-0005-0000-0000-000025000000}"/>
    <cellStyle name="OPSKRIF" xfId="34" xr:uid="{00000000-0005-0000-0000-000026000000}"/>
    <cellStyle name="Percent 2" xfId="35" xr:uid="{00000000-0005-0000-0000-000027000000}"/>
    <cellStyle name="Percent 3" xfId="36"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2.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5.xml"/><Relationship Id="rId47" Type="http://schemas.openxmlformats.org/officeDocument/2006/relationships/externalLink" Target="externalLinks/externalLink10.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3.xml"/><Relationship Id="rId45" Type="http://schemas.openxmlformats.org/officeDocument/2006/relationships/externalLink" Target="externalLinks/externalLink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7.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6.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1.xml"/><Relationship Id="rId46" Type="http://schemas.openxmlformats.org/officeDocument/2006/relationships/externalLink" Target="externalLinks/externalLink9.xml"/><Relationship Id="rId20" Type="http://schemas.openxmlformats.org/officeDocument/2006/relationships/worksheet" Target="worksheets/sheet20.xml"/><Relationship Id="rId41"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1" Type="http://schemas.openxmlformats.org/officeDocument/2006/relationships/image" Target="../media/image4.jpeg"/></Relationships>
</file>

<file path=xl/drawings/_rels/drawing9.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4.jpeg"/></Relationships>
</file>

<file path=xl/drawings/_rels/drawing20.xml.rels><?xml version="1.0" encoding="UTF-8" standalone="yes"?>
<Relationships xmlns="http://schemas.openxmlformats.org/package/2006/relationships"><Relationship Id="rId1" Type="http://schemas.openxmlformats.org/officeDocument/2006/relationships/image" Target="../media/image4.jpeg"/></Relationships>
</file>

<file path=xl/drawings/_rels/drawing21.xml.rels><?xml version="1.0" encoding="UTF-8" standalone="yes"?>
<Relationships xmlns="http://schemas.openxmlformats.org/package/2006/relationships"><Relationship Id="rId1" Type="http://schemas.openxmlformats.org/officeDocument/2006/relationships/image" Target="../media/image4.jpeg"/></Relationships>
</file>

<file path=xl/drawings/_rels/drawing22.xml.rels><?xml version="1.0" encoding="UTF-8" standalone="yes"?>
<Relationships xmlns="http://schemas.openxmlformats.org/package/2006/relationships"><Relationship Id="rId1" Type="http://schemas.openxmlformats.org/officeDocument/2006/relationships/image" Target="../media/image4.jpeg"/></Relationships>
</file>

<file path=xl/drawings/_rels/drawing23.xml.rels><?xml version="1.0" encoding="UTF-8" standalone="yes"?>
<Relationships xmlns="http://schemas.openxmlformats.org/package/2006/relationships"><Relationship Id="rId1" Type="http://schemas.openxmlformats.org/officeDocument/2006/relationships/image" Target="../media/image4.jpeg"/></Relationships>
</file>

<file path=xl/drawings/_rels/drawing2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2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26.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1524000</xdr:colOff>
      <xdr:row>1</xdr:row>
      <xdr:rowOff>9525</xdr:rowOff>
    </xdr:from>
    <xdr:to>
      <xdr:col>2</xdr:col>
      <xdr:colOff>857250</xdr:colOff>
      <xdr:row>14</xdr:row>
      <xdr:rowOff>0</xdr:rowOff>
    </xdr:to>
    <xdr:pic>
      <xdr:nvPicPr>
        <xdr:cNvPr id="2" name="Picture 1">
          <a:extLst>
            <a:ext uri="{FF2B5EF4-FFF2-40B4-BE49-F238E27FC236}">
              <a16:creationId xmlns:a16="http://schemas.microsoft.com/office/drawing/2014/main" id="{892781A7-9C07-4C2D-AC9A-8149B0272248}"/>
            </a:ext>
          </a:extLst>
        </xdr:cNvPr>
        <xdr:cNvPicPr>
          <a:picLocks noChangeAspect="1"/>
        </xdr:cNvPicPr>
      </xdr:nvPicPr>
      <xdr:blipFill>
        <a:blip xmlns:r="http://schemas.openxmlformats.org/officeDocument/2006/relationships" r:embed="rId1"/>
        <a:stretch>
          <a:fillRect/>
        </a:stretch>
      </xdr:blipFill>
      <xdr:spPr>
        <a:xfrm>
          <a:off x="1771650" y="171450"/>
          <a:ext cx="5229225" cy="2095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190500</xdr:colOff>
      <xdr:row>0</xdr:row>
      <xdr:rowOff>84667</xdr:rowOff>
    </xdr:from>
    <xdr:to>
      <xdr:col>16</xdr:col>
      <xdr:colOff>402168</xdr:colOff>
      <xdr:row>7</xdr:row>
      <xdr:rowOff>371281</xdr:rowOff>
    </xdr:to>
    <xdr:pic>
      <xdr:nvPicPr>
        <xdr:cNvPr id="2" name="Picture 1" descr="http://www.epwp.gov.za/images/Logo/EPWP%20logo.jpg">
          <a:extLst>
            <a:ext uri="{FF2B5EF4-FFF2-40B4-BE49-F238E27FC236}">
              <a16:creationId xmlns:a16="http://schemas.microsoft.com/office/drawing/2014/main" id="{8E98A497-360E-4394-A5F8-C40BA35B65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71800" y="84667"/>
          <a:ext cx="3259668" cy="14391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74082</xdr:colOff>
      <xdr:row>2</xdr:row>
      <xdr:rowOff>74083</xdr:rowOff>
    </xdr:from>
    <xdr:to>
      <xdr:col>16</xdr:col>
      <xdr:colOff>411759</xdr:colOff>
      <xdr:row>10</xdr:row>
      <xdr:rowOff>63500</xdr:rowOff>
    </xdr:to>
    <xdr:pic>
      <xdr:nvPicPr>
        <xdr:cNvPr id="3" name="Picture 2" descr="http://www.did.gpg.gov.za/images/logo-(2).png">
          <a:extLst>
            <a:ext uri="{FF2B5EF4-FFF2-40B4-BE49-F238E27FC236}">
              <a16:creationId xmlns:a16="http://schemas.microsoft.com/office/drawing/2014/main" id="{E2912373-6007-4078-9333-BFB3BE6770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8382" y="416983"/>
          <a:ext cx="6052677" cy="20182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42333</xdr:colOff>
      <xdr:row>0</xdr:row>
      <xdr:rowOff>84666</xdr:rowOff>
    </xdr:from>
    <xdr:to>
      <xdr:col>17</xdr:col>
      <xdr:colOff>169333</xdr:colOff>
      <xdr:row>9</xdr:row>
      <xdr:rowOff>137583</xdr:rowOff>
    </xdr:to>
    <xdr:pic>
      <xdr:nvPicPr>
        <xdr:cNvPr id="5" name="Picture 4" descr="http://www.did.gpg.gov.za/images/logo-(2).png">
          <a:extLst>
            <a:ext uri="{FF2B5EF4-FFF2-40B4-BE49-F238E27FC236}">
              <a16:creationId xmlns:a16="http://schemas.microsoft.com/office/drawing/2014/main" id="{00000000-0008-0000-16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8750" y="84666"/>
          <a:ext cx="6021916" cy="1640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3</xdr:col>
      <xdr:colOff>594890</xdr:colOff>
      <xdr:row>5</xdr:row>
      <xdr:rowOff>115400</xdr:rowOff>
    </xdr:to>
    <xdr:pic>
      <xdr:nvPicPr>
        <xdr:cNvPr id="3" name="Picture 2">
          <a:extLst>
            <a:ext uri="{FF2B5EF4-FFF2-40B4-BE49-F238E27FC236}">
              <a16:creationId xmlns:a16="http://schemas.microsoft.com/office/drawing/2014/main" id="{00000000-0008-0000-17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8" y="169333"/>
          <a:ext cx="1399222" cy="1205484"/>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594889</xdr:colOff>
      <xdr:row>5</xdr:row>
      <xdr:rowOff>115400</xdr:rowOff>
    </xdr:to>
    <xdr:pic>
      <xdr:nvPicPr>
        <xdr:cNvPr id="3" name="Picture 2">
          <a:extLst>
            <a:ext uri="{FF2B5EF4-FFF2-40B4-BE49-F238E27FC236}">
              <a16:creationId xmlns:a16="http://schemas.microsoft.com/office/drawing/2014/main" id="{00000000-0008-0000-18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69333"/>
          <a:ext cx="1399222" cy="1205484"/>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563139</xdr:colOff>
      <xdr:row>5</xdr:row>
      <xdr:rowOff>115400</xdr:rowOff>
    </xdr:to>
    <xdr:pic>
      <xdr:nvPicPr>
        <xdr:cNvPr id="3" name="Picture 2">
          <a:extLst>
            <a:ext uri="{FF2B5EF4-FFF2-40B4-BE49-F238E27FC236}">
              <a16:creationId xmlns:a16="http://schemas.microsoft.com/office/drawing/2014/main" id="{00000000-0008-0000-19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69333"/>
          <a:ext cx="1399222" cy="1205484"/>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4</xdr:col>
      <xdr:colOff>287972</xdr:colOff>
      <xdr:row>6</xdr:row>
      <xdr:rowOff>178901</xdr:rowOff>
    </xdr:to>
    <xdr:pic>
      <xdr:nvPicPr>
        <xdr:cNvPr id="3" name="Picture 2">
          <a:extLst>
            <a:ext uri="{FF2B5EF4-FFF2-40B4-BE49-F238E27FC236}">
              <a16:creationId xmlns:a16="http://schemas.microsoft.com/office/drawing/2014/main" id="{00000000-0008-0000-1A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370417"/>
          <a:ext cx="1399222" cy="1205484"/>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563139</xdr:colOff>
      <xdr:row>6</xdr:row>
      <xdr:rowOff>62484</xdr:rowOff>
    </xdr:to>
    <xdr:pic>
      <xdr:nvPicPr>
        <xdr:cNvPr id="4" name="Picture 3">
          <a:extLst>
            <a:ext uri="{FF2B5EF4-FFF2-40B4-BE49-F238E27FC236}">
              <a16:creationId xmlns:a16="http://schemas.microsoft.com/office/drawing/2014/main" id="{00000000-0008-0000-1B00-000004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69333"/>
          <a:ext cx="1399222" cy="1205484"/>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287972</xdr:colOff>
      <xdr:row>6</xdr:row>
      <xdr:rowOff>83650</xdr:rowOff>
    </xdr:to>
    <xdr:pic>
      <xdr:nvPicPr>
        <xdr:cNvPr id="4" name="Picture 3">
          <a:extLst>
            <a:ext uri="{FF2B5EF4-FFF2-40B4-BE49-F238E27FC236}">
              <a16:creationId xmlns:a16="http://schemas.microsoft.com/office/drawing/2014/main" id="{00000000-0008-0000-1C00-000004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201083"/>
          <a:ext cx="1399222" cy="1205484"/>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287972</xdr:colOff>
      <xdr:row>6</xdr:row>
      <xdr:rowOff>83650</xdr:rowOff>
    </xdr:to>
    <xdr:pic>
      <xdr:nvPicPr>
        <xdr:cNvPr id="3" name="Picture 2">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201083"/>
          <a:ext cx="1399222" cy="1205484"/>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287972</xdr:colOff>
      <xdr:row>6</xdr:row>
      <xdr:rowOff>83650</xdr:rowOff>
    </xdr:to>
    <xdr:pic>
      <xdr:nvPicPr>
        <xdr:cNvPr id="3" name="Picture 2">
          <a:extLst>
            <a:ext uri="{FF2B5EF4-FFF2-40B4-BE49-F238E27FC236}">
              <a16:creationId xmlns:a16="http://schemas.microsoft.com/office/drawing/2014/main" id="{00000000-0008-0000-1E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201083"/>
          <a:ext cx="1399222" cy="1205484"/>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594889</xdr:colOff>
      <xdr:row>5</xdr:row>
      <xdr:rowOff>115400</xdr:rowOff>
    </xdr:to>
    <xdr:pic>
      <xdr:nvPicPr>
        <xdr:cNvPr id="3" name="Picture 2">
          <a:extLst>
            <a:ext uri="{FF2B5EF4-FFF2-40B4-BE49-F238E27FC236}">
              <a16:creationId xmlns:a16="http://schemas.microsoft.com/office/drawing/2014/main" id="{00000000-0008-0000-1F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69333"/>
          <a:ext cx="1399222" cy="1205484"/>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594889</xdr:colOff>
      <xdr:row>5</xdr:row>
      <xdr:rowOff>115401</xdr:rowOff>
    </xdr:to>
    <xdr:pic>
      <xdr:nvPicPr>
        <xdr:cNvPr id="3" name="Picture 2">
          <a:extLst>
            <a:ext uri="{FF2B5EF4-FFF2-40B4-BE49-F238E27FC236}">
              <a16:creationId xmlns:a16="http://schemas.microsoft.com/office/drawing/2014/main" id="{00000000-0008-0000-20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563139</xdr:colOff>
      <xdr:row>5</xdr:row>
      <xdr:rowOff>115401</xdr:rowOff>
    </xdr:to>
    <xdr:pic>
      <xdr:nvPicPr>
        <xdr:cNvPr id="3" name="Picture 2">
          <a:extLst>
            <a:ext uri="{FF2B5EF4-FFF2-40B4-BE49-F238E27FC236}">
              <a16:creationId xmlns:a16="http://schemas.microsoft.com/office/drawing/2014/main" id="{00000000-0008-0000-21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563139</xdr:colOff>
      <xdr:row>6</xdr:row>
      <xdr:rowOff>62484</xdr:rowOff>
    </xdr:to>
    <xdr:pic>
      <xdr:nvPicPr>
        <xdr:cNvPr id="3" name="Picture 2">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594889</xdr:colOff>
      <xdr:row>5</xdr:row>
      <xdr:rowOff>115401</xdr:rowOff>
    </xdr:to>
    <xdr:pic>
      <xdr:nvPicPr>
        <xdr:cNvPr id="3" name="Picture 2">
          <a:extLst>
            <a:ext uri="{FF2B5EF4-FFF2-40B4-BE49-F238E27FC236}">
              <a16:creationId xmlns:a16="http://schemas.microsoft.com/office/drawing/2014/main" id="{00000000-0008-0000-23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594889</xdr:colOff>
      <xdr:row>5</xdr:row>
      <xdr:rowOff>115401</xdr:rowOff>
    </xdr:to>
    <xdr:pic>
      <xdr:nvPicPr>
        <xdr:cNvPr id="3" name="Picture 2">
          <a:extLst>
            <a:ext uri="{FF2B5EF4-FFF2-40B4-BE49-F238E27FC236}">
              <a16:creationId xmlns:a16="http://schemas.microsoft.com/office/drawing/2014/main" id="{00000000-0008-0000-24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594889</xdr:colOff>
      <xdr:row>5</xdr:row>
      <xdr:rowOff>115401</xdr:rowOff>
    </xdr:to>
    <xdr:pic>
      <xdr:nvPicPr>
        <xdr:cNvPr id="3" name="Picture 2">
          <a:extLst>
            <a:ext uri="{FF2B5EF4-FFF2-40B4-BE49-F238E27FC236}">
              <a16:creationId xmlns:a16="http://schemas.microsoft.com/office/drawing/2014/main" id="{00000000-0008-0000-25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594889</xdr:colOff>
      <xdr:row>6</xdr:row>
      <xdr:rowOff>62484</xdr:rowOff>
    </xdr:to>
    <xdr:pic>
      <xdr:nvPicPr>
        <xdr:cNvPr id="3" name="Picture 2">
          <a:extLst>
            <a:ext uri="{FF2B5EF4-FFF2-40B4-BE49-F238E27FC236}">
              <a16:creationId xmlns:a16="http://schemas.microsoft.com/office/drawing/2014/main" id="{00000000-0008-0000-26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594889</xdr:colOff>
      <xdr:row>5</xdr:row>
      <xdr:rowOff>115401</xdr:rowOff>
    </xdr:to>
    <xdr:pic>
      <xdr:nvPicPr>
        <xdr:cNvPr id="3" name="Picture 2">
          <a:extLst>
            <a:ext uri="{FF2B5EF4-FFF2-40B4-BE49-F238E27FC236}">
              <a16:creationId xmlns:a16="http://schemas.microsoft.com/office/drawing/2014/main" id="{00000000-0008-0000-27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5</xdr:col>
      <xdr:colOff>32105</xdr:colOff>
      <xdr:row>7</xdr:row>
      <xdr:rowOff>185749</xdr:rowOff>
    </xdr:to>
    <xdr:pic>
      <xdr:nvPicPr>
        <xdr:cNvPr id="3" name="Picture 2">
          <a:extLst>
            <a:ext uri="{FF2B5EF4-FFF2-40B4-BE49-F238E27FC236}">
              <a16:creationId xmlns:a16="http://schemas.microsoft.com/office/drawing/2014/main" id="{00000000-0008-0000-28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23265" y="78441"/>
          <a:ext cx="1399222" cy="1205484"/>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3</xdr:col>
      <xdr:colOff>357822</xdr:colOff>
      <xdr:row>8</xdr:row>
      <xdr:rowOff>87884</xdr:rowOff>
    </xdr:to>
    <xdr:pic>
      <xdr:nvPicPr>
        <xdr:cNvPr id="4" name="Picture 3">
          <a:extLst>
            <a:ext uri="{FF2B5EF4-FFF2-40B4-BE49-F238E27FC236}">
              <a16:creationId xmlns:a16="http://schemas.microsoft.com/office/drawing/2014/main" id="{00000000-0008-0000-2900-000004000000}"/>
            </a:ext>
          </a:extLst>
        </xdr:cNvPr>
        <xdr:cNvPicPr>
          <a:picLocks noChangeAspect="1"/>
        </xdr:cNvPicPr>
      </xdr:nvPicPr>
      <xdr:blipFill>
        <a:blip xmlns:r="http://schemas.openxmlformats.org/officeDocument/2006/relationships" r:embed="rId1" cstate="print"/>
        <a:srcRect/>
        <a:stretch>
          <a:fillRect/>
        </a:stretch>
      </xdr:blipFill>
      <xdr:spPr bwMode="auto">
        <a:xfrm>
          <a:off x="127000" y="304800"/>
          <a:ext cx="1399222" cy="1205484"/>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47625</xdr:colOff>
      <xdr:row>1</xdr:row>
      <xdr:rowOff>47625</xdr:rowOff>
    </xdr:from>
    <xdr:to>
      <xdr:col>3</xdr:col>
      <xdr:colOff>599915</xdr:colOff>
      <xdr:row>5</xdr:row>
      <xdr:rowOff>135509</xdr:rowOff>
    </xdr:to>
    <xdr:pic>
      <xdr:nvPicPr>
        <xdr:cNvPr id="3" name="Picture 2">
          <a:extLst>
            <a:ext uri="{FF2B5EF4-FFF2-40B4-BE49-F238E27FC236}">
              <a16:creationId xmlns:a16="http://schemas.microsoft.com/office/drawing/2014/main" id="{00000000-0008-0000-2C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202406" y="238125"/>
          <a:ext cx="1373822" cy="1183259"/>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594889</xdr:colOff>
      <xdr:row>5</xdr:row>
      <xdr:rowOff>115401</xdr:rowOff>
    </xdr:to>
    <xdr:pic>
      <xdr:nvPicPr>
        <xdr:cNvPr id="3" name="Picture 2">
          <a:extLst>
            <a:ext uri="{FF2B5EF4-FFF2-40B4-BE49-F238E27FC236}">
              <a16:creationId xmlns:a16="http://schemas.microsoft.com/office/drawing/2014/main" id="{00000000-0008-0000-2D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563139</xdr:colOff>
      <xdr:row>5</xdr:row>
      <xdr:rowOff>115401</xdr:rowOff>
    </xdr:to>
    <xdr:pic>
      <xdr:nvPicPr>
        <xdr:cNvPr id="3" name="Picture 2">
          <a:extLst>
            <a:ext uri="{FF2B5EF4-FFF2-40B4-BE49-F238E27FC236}">
              <a16:creationId xmlns:a16="http://schemas.microsoft.com/office/drawing/2014/main" id="{00000000-0008-0000-2E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563139</xdr:colOff>
      <xdr:row>6</xdr:row>
      <xdr:rowOff>62484</xdr:rowOff>
    </xdr:to>
    <xdr:pic>
      <xdr:nvPicPr>
        <xdr:cNvPr id="3" name="Picture 2">
          <a:extLst>
            <a:ext uri="{FF2B5EF4-FFF2-40B4-BE49-F238E27FC236}">
              <a16:creationId xmlns:a16="http://schemas.microsoft.com/office/drawing/2014/main" id="{00000000-0008-0000-2F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148167" y="190500"/>
          <a:ext cx="1399222" cy="1205484"/>
        </a:xfrm>
        <a:prstGeom prst="rect">
          <a:avLst/>
        </a:prstGeom>
        <a:noFill/>
        <a:ln w="9525">
          <a:noFill/>
          <a:miter lim="800000"/>
          <a:headEnd/>
          <a:tailEnd/>
        </a:ln>
      </xdr:spPr>
    </xdr:pic>
    <xdr:clientData/>
  </xdr:twoCellAnchor>
</xdr:wsDr>
</file>

<file path=xl/drawings/drawing27.xml><?xml version="1.0" encoding="utf-8"?>
<xdr:wsDr xmlns:xdr="http://schemas.openxmlformats.org/drawingml/2006/spreadsheetDrawing" xmlns:a="http://schemas.openxmlformats.org/drawingml/2006/main">
  <xdr:twoCellAnchor>
    <xdr:from>
      <xdr:col>8</xdr:col>
      <xdr:colOff>19050</xdr:colOff>
      <xdr:row>2</xdr:row>
      <xdr:rowOff>0</xdr:rowOff>
    </xdr:from>
    <xdr:to>
      <xdr:col>12</xdr:col>
      <xdr:colOff>9723</xdr:colOff>
      <xdr:row>4</xdr:row>
      <xdr:rowOff>58553</xdr:rowOff>
    </xdr:to>
    <xdr:sp macro="" textlink="">
      <xdr:nvSpPr>
        <xdr:cNvPr id="2" name="AutoShape 80">
          <a:extLst>
            <a:ext uri="{FF2B5EF4-FFF2-40B4-BE49-F238E27FC236}">
              <a16:creationId xmlns:a16="http://schemas.microsoft.com/office/drawing/2014/main" id="{00000000-0008-0000-3300-000002000000}"/>
            </a:ext>
          </a:extLst>
        </xdr:cNvPr>
        <xdr:cNvSpPr>
          <a:spLocks noChangeArrowheads="1"/>
        </xdr:cNvSpPr>
      </xdr:nvSpPr>
      <xdr:spPr bwMode="auto">
        <a:xfrm>
          <a:off x="4200525" y="566303"/>
          <a:ext cx="2505273"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0" rIns="18000" bIns="0" anchor="ctr" anchorCtr="0" upright="1"/>
        <a:lstStyle/>
        <a:p>
          <a:pPr algn="l" rtl="0">
            <a:defRPr sz="1000"/>
          </a:pPr>
          <a:r>
            <a:rPr lang="en-ZA" sz="1000" b="0" i="0" strike="noStrike">
              <a:solidFill>
                <a:srgbClr val="000000"/>
              </a:solidFill>
              <a:latin typeface="Arial Narrow" pitchFamily="34" charset="0"/>
              <a:cs typeface="Raavi" pitchFamily="2"/>
            </a:rPr>
            <a:t>Acceptance of and appointment of the Contractor by the Department (As the Employer to the Contract)  (Clause 10.1 in Contract and Contract Data)</a:t>
          </a:r>
        </a:p>
      </xdr:txBody>
    </xdr:sp>
    <xdr:clientData/>
  </xdr:twoCellAnchor>
  <xdr:twoCellAnchor>
    <xdr:from>
      <xdr:col>6</xdr:col>
      <xdr:colOff>0</xdr:colOff>
      <xdr:row>2</xdr:row>
      <xdr:rowOff>171450</xdr:rowOff>
    </xdr:from>
    <xdr:to>
      <xdr:col>7</xdr:col>
      <xdr:colOff>0</xdr:colOff>
      <xdr:row>2</xdr:row>
      <xdr:rowOff>171450</xdr:rowOff>
    </xdr:to>
    <xdr:cxnSp macro="">
      <xdr:nvCxnSpPr>
        <xdr:cNvPr id="37890" name="AutoShape 93">
          <a:extLst>
            <a:ext uri="{FF2B5EF4-FFF2-40B4-BE49-F238E27FC236}">
              <a16:creationId xmlns:a16="http://schemas.microsoft.com/office/drawing/2014/main" id="{00000000-0008-0000-3300-000002940000}"/>
            </a:ext>
          </a:extLst>
        </xdr:cNvPr>
        <xdr:cNvCxnSpPr>
          <a:cxnSpLocks noChangeShapeType="1"/>
        </xdr:cNvCxnSpPr>
      </xdr:nvCxnSpPr>
      <xdr:spPr bwMode="auto">
        <a:xfrm>
          <a:off x="3124200" y="838200"/>
          <a:ext cx="609600" cy="0"/>
        </a:xfrm>
        <a:prstGeom prst="straightConnector1">
          <a:avLst/>
        </a:prstGeom>
        <a:noFill/>
        <a:ln w="50800">
          <a:solidFill>
            <a:srgbClr val="808080"/>
          </a:solidFill>
          <a:round/>
          <a:headEnd/>
          <a:tailEnd/>
        </a:ln>
      </xdr:spPr>
    </xdr:cxnSp>
    <xdr:clientData/>
  </xdr:twoCellAnchor>
  <xdr:twoCellAnchor>
    <xdr:from>
      <xdr:col>1</xdr:col>
      <xdr:colOff>19050</xdr:colOff>
      <xdr:row>3</xdr:row>
      <xdr:rowOff>147205</xdr:rowOff>
    </xdr:from>
    <xdr:to>
      <xdr:col>5</xdr:col>
      <xdr:colOff>9525</xdr:colOff>
      <xdr:row>7</xdr:row>
      <xdr:rowOff>105205</xdr:rowOff>
    </xdr:to>
    <xdr:sp macro="" textlink="">
      <xdr:nvSpPr>
        <xdr:cNvPr id="4" name="AutoShape 92">
          <a:extLst>
            <a:ext uri="{FF2B5EF4-FFF2-40B4-BE49-F238E27FC236}">
              <a16:creationId xmlns:a16="http://schemas.microsoft.com/office/drawing/2014/main" id="{00000000-0008-0000-3300-000004000000}"/>
            </a:ext>
          </a:extLst>
        </xdr:cNvPr>
        <xdr:cNvSpPr>
          <a:spLocks noChangeArrowheads="1"/>
        </xdr:cNvSpPr>
      </xdr:nvSpPr>
      <xdr:spPr bwMode="auto">
        <a:xfrm>
          <a:off x="180975" y="1004455"/>
          <a:ext cx="2505075" cy="72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 to deliver Performance Bond, provide Proof of Insurances and sign Contract Documentation before the starting date can commence (Clause 31.2 in Contract Data)</a:t>
          </a:r>
        </a:p>
      </xdr:txBody>
    </xdr:sp>
    <xdr:clientData/>
  </xdr:twoCellAnchor>
  <xdr:twoCellAnchor>
    <xdr:from>
      <xdr:col>7</xdr:col>
      <xdr:colOff>28575</xdr:colOff>
      <xdr:row>2</xdr:row>
      <xdr:rowOff>180975</xdr:rowOff>
    </xdr:from>
    <xdr:to>
      <xdr:col>8</xdr:col>
      <xdr:colOff>19050</xdr:colOff>
      <xdr:row>2</xdr:row>
      <xdr:rowOff>180975</xdr:rowOff>
    </xdr:to>
    <xdr:cxnSp macro="">
      <xdr:nvCxnSpPr>
        <xdr:cNvPr id="37892" name="AutoShape 91">
          <a:extLst>
            <a:ext uri="{FF2B5EF4-FFF2-40B4-BE49-F238E27FC236}">
              <a16:creationId xmlns:a16="http://schemas.microsoft.com/office/drawing/2014/main" id="{00000000-0008-0000-3300-000004940000}"/>
            </a:ext>
          </a:extLst>
        </xdr:cNvPr>
        <xdr:cNvCxnSpPr>
          <a:cxnSpLocks noChangeShapeType="1"/>
        </xdr:cNvCxnSpPr>
      </xdr:nvCxnSpPr>
      <xdr:spPr bwMode="auto">
        <a:xfrm flipH="1">
          <a:off x="3762375" y="847725"/>
          <a:ext cx="438150" cy="0"/>
        </a:xfrm>
        <a:prstGeom prst="straightConnector1">
          <a:avLst/>
        </a:prstGeom>
        <a:noFill/>
        <a:ln w="15875">
          <a:solidFill>
            <a:srgbClr val="000000"/>
          </a:solidFill>
          <a:round/>
          <a:headEnd/>
          <a:tailEnd type="triangle" w="med" len="med"/>
        </a:ln>
      </xdr:spPr>
    </xdr:cxnSp>
    <xdr:clientData/>
  </xdr:twoCellAnchor>
  <xdr:twoCellAnchor>
    <xdr:from>
      <xdr:col>4</xdr:col>
      <xdr:colOff>600075</xdr:colOff>
      <xdr:row>3</xdr:row>
      <xdr:rowOff>38100</xdr:rowOff>
    </xdr:from>
    <xdr:to>
      <xdr:col>6</xdr:col>
      <xdr:colOff>285750</xdr:colOff>
      <xdr:row>4</xdr:row>
      <xdr:rowOff>47625</xdr:rowOff>
    </xdr:to>
    <xdr:cxnSp macro="">
      <xdr:nvCxnSpPr>
        <xdr:cNvPr id="37893" name="AutoShape 90">
          <a:extLst>
            <a:ext uri="{FF2B5EF4-FFF2-40B4-BE49-F238E27FC236}">
              <a16:creationId xmlns:a16="http://schemas.microsoft.com/office/drawing/2014/main" id="{00000000-0008-0000-3300-000005940000}"/>
            </a:ext>
          </a:extLst>
        </xdr:cNvPr>
        <xdr:cNvCxnSpPr>
          <a:cxnSpLocks noChangeShapeType="1"/>
        </xdr:cNvCxnSpPr>
      </xdr:nvCxnSpPr>
      <xdr:spPr bwMode="auto">
        <a:xfrm flipV="1">
          <a:off x="2667000" y="895350"/>
          <a:ext cx="742950" cy="200025"/>
        </a:xfrm>
        <a:prstGeom prst="straightConnector1">
          <a:avLst/>
        </a:prstGeom>
        <a:noFill/>
        <a:ln w="15875">
          <a:solidFill>
            <a:srgbClr val="000000"/>
          </a:solidFill>
          <a:round/>
          <a:headEnd/>
          <a:tailEnd type="triangle" w="med" len="med"/>
        </a:ln>
      </xdr:spPr>
    </xdr:cxnSp>
    <xdr:clientData/>
  </xdr:twoCellAnchor>
  <xdr:twoCellAnchor>
    <xdr:from>
      <xdr:col>5</xdr:col>
      <xdr:colOff>0</xdr:colOff>
      <xdr:row>7</xdr:row>
      <xdr:rowOff>47625</xdr:rowOff>
    </xdr:from>
    <xdr:to>
      <xdr:col>6</xdr:col>
      <xdr:colOff>295275</xdr:colOff>
      <xdr:row>7</xdr:row>
      <xdr:rowOff>152400</xdr:rowOff>
    </xdr:to>
    <xdr:cxnSp macro="">
      <xdr:nvCxnSpPr>
        <xdr:cNvPr id="37894" name="AutoShape 89">
          <a:extLst>
            <a:ext uri="{FF2B5EF4-FFF2-40B4-BE49-F238E27FC236}">
              <a16:creationId xmlns:a16="http://schemas.microsoft.com/office/drawing/2014/main" id="{00000000-0008-0000-3300-000006940000}"/>
            </a:ext>
          </a:extLst>
        </xdr:cNvPr>
        <xdr:cNvCxnSpPr>
          <a:cxnSpLocks noChangeShapeType="1"/>
        </xdr:cNvCxnSpPr>
      </xdr:nvCxnSpPr>
      <xdr:spPr bwMode="auto">
        <a:xfrm>
          <a:off x="2676525" y="1666875"/>
          <a:ext cx="742950" cy="104775"/>
        </a:xfrm>
        <a:prstGeom prst="straightConnector1">
          <a:avLst/>
        </a:prstGeom>
        <a:noFill/>
        <a:ln w="15875">
          <a:solidFill>
            <a:srgbClr val="000000"/>
          </a:solidFill>
          <a:round/>
          <a:headEnd/>
          <a:tailEnd type="triangle" w="med" len="med"/>
        </a:ln>
      </xdr:spPr>
    </xdr:cxnSp>
    <xdr:clientData/>
  </xdr:twoCellAnchor>
  <xdr:twoCellAnchor>
    <xdr:from>
      <xdr:col>8</xdr:col>
      <xdr:colOff>0</xdr:colOff>
      <xdr:row>6</xdr:row>
      <xdr:rowOff>112571</xdr:rowOff>
    </xdr:from>
    <xdr:to>
      <xdr:col>11</xdr:col>
      <xdr:colOff>596809</xdr:colOff>
      <xdr:row>8</xdr:row>
      <xdr:rowOff>163571</xdr:rowOff>
    </xdr:to>
    <xdr:sp macro="" textlink="">
      <xdr:nvSpPr>
        <xdr:cNvPr id="8" name="AutoShape 95">
          <a:extLst>
            <a:ext uri="{FF2B5EF4-FFF2-40B4-BE49-F238E27FC236}">
              <a16:creationId xmlns:a16="http://schemas.microsoft.com/office/drawing/2014/main" id="{00000000-0008-0000-3300-000008000000}"/>
            </a:ext>
          </a:extLst>
        </xdr:cNvPr>
        <xdr:cNvSpPr>
          <a:spLocks noChangeArrowheads="1"/>
        </xdr:cNvSpPr>
      </xdr:nvSpPr>
      <xdr:spPr bwMode="auto">
        <a:xfrm>
          <a:off x="4181475" y="1541321"/>
          <a:ext cx="2501809" cy="432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Starting date or Contract date (Clause 31.2 in Contract Data and Clause 11.2(4) in Contract)</a:t>
          </a:r>
        </a:p>
      </xdr:txBody>
    </xdr:sp>
    <xdr:clientData/>
  </xdr:twoCellAnchor>
  <xdr:twoCellAnchor>
    <xdr:from>
      <xdr:col>1</xdr:col>
      <xdr:colOff>18184</xdr:colOff>
      <xdr:row>8</xdr:row>
      <xdr:rowOff>129889</xdr:rowOff>
    </xdr:from>
    <xdr:to>
      <xdr:col>5</xdr:col>
      <xdr:colOff>8659</xdr:colOff>
      <xdr:row>11</xdr:row>
      <xdr:rowOff>98389</xdr:rowOff>
    </xdr:to>
    <xdr:sp macro="" textlink="">
      <xdr:nvSpPr>
        <xdr:cNvPr id="9" name="AutoShape 87">
          <a:extLst>
            <a:ext uri="{FF2B5EF4-FFF2-40B4-BE49-F238E27FC236}">
              <a16:creationId xmlns:a16="http://schemas.microsoft.com/office/drawing/2014/main" id="{00000000-0008-0000-3300-000009000000}"/>
            </a:ext>
          </a:extLst>
        </xdr:cNvPr>
        <xdr:cNvSpPr>
          <a:spLocks noChangeArrowheads="1"/>
        </xdr:cNvSpPr>
      </xdr:nvSpPr>
      <xdr:spPr bwMode="auto">
        <a:xfrm>
          <a:off x="180109" y="1939639"/>
          <a:ext cx="2505075"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 to provide Health and Safety Plan before access to the Site can be obtained (Clause 30.1 in Contract Data)</a:t>
          </a:r>
        </a:p>
      </xdr:txBody>
    </xdr:sp>
    <xdr:clientData/>
  </xdr:twoCellAnchor>
  <xdr:twoCellAnchor>
    <xdr:from>
      <xdr:col>1</xdr:col>
      <xdr:colOff>18184</xdr:colOff>
      <xdr:row>12</xdr:row>
      <xdr:rowOff>129022</xdr:rowOff>
    </xdr:from>
    <xdr:to>
      <xdr:col>5</xdr:col>
      <xdr:colOff>8659</xdr:colOff>
      <xdr:row>14</xdr:row>
      <xdr:rowOff>180022</xdr:rowOff>
    </xdr:to>
    <xdr:sp macro="" textlink="">
      <xdr:nvSpPr>
        <xdr:cNvPr id="10" name="AutoShape 35">
          <a:extLst>
            <a:ext uri="{FF2B5EF4-FFF2-40B4-BE49-F238E27FC236}">
              <a16:creationId xmlns:a16="http://schemas.microsoft.com/office/drawing/2014/main" id="{00000000-0008-0000-3300-00000A000000}"/>
            </a:ext>
          </a:extLst>
        </xdr:cNvPr>
        <xdr:cNvSpPr>
          <a:spLocks noChangeArrowheads="1"/>
        </xdr:cNvSpPr>
      </xdr:nvSpPr>
      <xdr:spPr bwMode="auto">
        <a:xfrm>
          <a:off x="180109" y="2700772"/>
          <a:ext cx="2505075" cy="432000"/>
        </a:xfrm>
        <a:prstGeom prst="roundRect">
          <a:avLst>
            <a:gd name="adj" fmla="val 23644"/>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 to submit First Programme  to coincide with Clause 31.1 in the Contract Data</a:t>
          </a:r>
        </a:p>
      </xdr:txBody>
    </xdr:sp>
    <xdr:clientData/>
  </xdr:twoCellAnchor>
  <xdr:twoCellAnchor>
    <xdr:from>
      <xdr:col>8</xdr:col>
      <xdr:colOff>0</xdr:colOff>
      <xdr:row>11</xdr:row>
      <xdr:rowOff>45030</xdr:rowOff>
    </xdr:from>
    <xdr:to>
      <xdr:col>11</xdr:col>
      <xdr:colOff>596809</xdr:colOff>
      <xdr:row>12</xdr:row>
      <xdr:rowOff>86590</xdr:rowOff>
    </xdr:to>
    <xdr:sp macro="" textlink="">
      <xdr:nvSpPr>
        <xdr:cNvPr id="11" name="AutoShape 38">
          <a:extLst>
            <a:ext uri="{FF2B5EF4-FFF2-40B4-BE49-F238E27FC236}">
              <a16:creationId xmlns:a16="http://schemas.microsoft.com/office/drawing/2014/main" id="{00000000-0008-0000-3300-00000B000000}"/>
            </a:ext>
          </a:extLst>
        </xdr:cNvPr>
        <xdr:cNvSpPr>
          <a:spLocks noChangeArrowheads="1"/>
        </xdr:cNvSpPr>
      </xdr:nvSpPr>
      <xdr:spPr bwMode="auto">
        <a:xfrm>
          <a:off x="4181475" y="2426280"/>
          <a:ext cx="2501809" cy="23206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Access Date to the Site (Clause 30.1 in Contract Data)</a:t>
          </a:r>
        </a:p>
      </xdr:txBody>
    </xdr:sp>
    <xdr:clientData/>
  </xdr:twoCellAnchor>
  <xdr:twoCellAnchor>
    <xdr:from>
      <xdr:col>4</xdr:col>
      <xdr:colOff>571500</xdr:colOff>
      <xdr:row>24</xdr:row>
      <xdr:rowOff>171450</xdr:rowOff>
    </xdr:from>
    <xdr:to>
      <xdr:col>6</xdr:col>
      <xdr:colOff>47625</xdr:colOff>
      <xdr:row>25</xdr:row>
      <xdr:rowOff>142875</xdr:rowOff>
    </xdr:to>
    <xdr:cxnSp macro="">
      <xdr:nvCxnSpPr>
        <xdr:cNvPr id="37899" name="AutoShape 52">
          <a:extLst>
            <a:ext uri="{FF2B5EF4-FFF2-40B4-BE49-F238E27FC236}">
              <a16:creationId xmlns:a16="http://schemas.microsoft.com/office/drawing/2014/main" id="{00000000-0008-0000-3300-00000B940000}"/>
            </a:ext>
          </a:extLst>
        </xdr:cNvPr>
        <xdr:cNvCxnSpPr>
          <a:cxnSpLocks noChangeShapeType="1"/>
        </xdr:cNvCxnSpPr>
      </xdr:nvCxnSpPr>
      <xdr:spPr bwMode="auto">
        <a:xfrm>
          <a:off x="2638425" y="5029200"/>
          <a:ext cx="533400" cy="161925"/>
        </a:xfrm>
        <a:prstGeom prst="straightConnector1">
          <a:avLst/>
        </a:prstGeom>
        <a:noFill/>
        <a:ln w="15875">
          <a:solidFill>
            <a:srgbClr val="000000"/>
          </a:solidFill>
          <a:round/>
          <a:headEnd/>
          <a:tailEnd type="triangle" w="med" len="med"/>
        </a:ln>
      </xdr:spPr>
    </xdr:cxnSp>
    <xdr:clientData/>
  </xdr:twoCellAnchor>
  <xdr:twoCellAnchor>
    <xdr:from>
      <xdr:col>7</xdr:col>
      <xdr:colOff>476249</xdr:colOff>
      <xdr:row>18</xdr:row>
      <xdr:rowOff>25979</xdr:rowOff>
    </xdr:from>
    <xdr:to>
      <xdr:col>11</xdr:col>
      <xdr:colOff>596808</xdr:colOff>
      <xdr:row>20</xdr:row>
      <xdr:rowOff>184979</xdr:rowOff>
    </xdr:to>
    <xdr:sp macro="" textlink="">
      <xdr:nvSpPr>
        <xdr:cNvPr id="13" name="AutoShape 47">
          <a:extLst>
            <a:ext uri="{FF2B5EF4-FFF2-40B4-BE49-F238E27FC236}">
              <a16:creationId xmlns:a16="http://schemas.microsoft.com/office/drawing/2014/main" id="{00000000-0008-0000-3300-00000D000000}"/>
            </a:ext>
          </a:extLst>
        </xdr:cNvPr>
        <xdr:cNvSpPr>
          <a:spLocks noChangeArrowheads="1"/>
        </xdr:cNvSpPr>
      </xdr:nvSpPr>
      <xdr:spPr bwMode="auto">
        <a:xfrm>
          <a:off x="4181474" y="3740729"/>
          <a:ext cx="2501809"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Contractor’s First Application for payment and Project Manager assesses  amount due  to the Contractor (Clause 50.1 in Contract Data and in Contract)</a:t>
          </a:r>
        </a:p>
      </xdr:txBody>
    </xdr:sp>
    <xdr:clientData/>
  </xdr:twoCellAnchor>
  <xdr:twoCellAnchor>
    <xdr:from>
      <xdr:col>7</xdr:col>
      <xdr:colOff>476249</xdr:colOff>
      <xdr:row>21</xdr:row>
      <xdr:rowOff>69274</xdr:rowOff>
    </xdr:from>
    <xdr:to>
      <xdr:col>11</xdr:col>
      <xdr:colOff>596808</xdr:colOff>
      <xdr:row>24</xdr:row>
      <xdr:rowOff>37774</xdr:rowOff>
    </xdr:to>
    <xdr:sp macro="" textlink="">
      <xdr:nvSpPr>
        <xdr:cNvPr id="14" name="AutoShape 45">
          <a:extLst>
            <a:ext uri="{FF2B5EF4-FFF2-40B4-BE49-F238E27FC236}">
              <a16:creationId xmlns:a16="http://schemas.microsoft.com/office/drawing/2014/main" id="{00000000-0008-0000-3300-00000E000000}"/>
            </a:ext>
          </a:extLst>
        </xdr:cNvPr>
        <xdr:cNvSpPr>
          <a:spLocks noChangeArrowheads="1"/>
        </xdr:cNvSpPr>
      </xdr:nvSpPr>
      <xdr:spPr bwMode="auto">
        <a:xfrm>
          <a:off x="4181474" y="4355524"/>
          <a:ext cx="2501809"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Project Manager certifies First Payment to the  </a:t>
          </a:r>
          <a:r>
            <a:rPr lang="en-ZA" sz="1000" b="0" i="0">
              <a:latin typeface="Arial Narrow" pitchFamily="34" charset="0"/>
              <a:ea typeface="+mn-ea"/>
              <a:cs typeface="+mn-cs"/>
            </a:rPr>
            <a:t>Contractor </a:t>
          </a:r>
          <a:r>
            <a:rPr lang="en-ZA" sz="1000" b="0" i="0" strike="noStrike">
              <a:solidFill>
                <a:srgbClr val="000000"/>
              </a:solidFill>
              <a:latin typeface="Arial Narrow" pitchFamily="34" charset="0"/>
            </a:rPr>
            <a:t> for payment  by  the </a:t>
          </a:r>
          <a:r>
            <a:rPr lang="en-ZA" sz="1000" b="0" i="0">
              <a:latin typeface="Arial Narrow" pitchFamily="34" charset="0"/>
              <a:ea typeface="+mn-ea"/>
              <a:cs typeface="+mn-cs"/>
            </a:rPr>
            <a:t>Employer</a:t>
          </a:r>
          <a:r>
            <a:rPr lang="en-ZA" sz="1000" b="0" i="0" strike="noStrike">
              <a:solidFill>
                <a:srgbClr val="000000"/>
              </a:solidFill>
              <a:latin typeface="Arial Narrow" pitchFamily="34" charset="0"/>
            </a:rPr>
            <a:t> (Clause 51.1 in the Contract)</a:t>
          </a:r>
        </a:p>
      </xdr:txBody>
    </xdr:sp>
    <xdr:clientData/>
  </xdr:twoCellAnchor>
  <xdr:twoCellAnchor>
    <xdr:from>
      <xdr:col>6</xdr:col>
      <xdr:colOff>314325</xdr:colOff>
      <xdr:row>31</xdr:row>
      <xdr:rowOff>0</xdr:rowOff>
    </xdr:from>
    <xdr:to>
      <xdr:col>8</xdr:col>
      <xdr:colOff>0</xdr:colOff>
      <xdr:row>31</xdr:row>
      <xdr:rowOff>0</xdr:rowOff>
    </xdr:to>
    <xdr:cxnSp macro="">
      <xdr:nvCxnSpPr>
        <xdr:cNvPr id="37902" name="AutoShape 55">
          <a:extLst>
            <a:ext uri="{FF2B5EF4-FFF2-40B4-BE49-F238E27FC236}">
              <a16:creationId xmlns:a16="http://schemas.microsoft.com/office/drawing/2014/main" id="{00000000-0008-0000-3300-00000E940000}"/>
            </a:ext>
          </a:extLst>
        </xdr:cNvPr>
        <xdr:cNvCxnSpPr>
          <a:cxnSpLocks noChangeShapeType="1"/>
        </xdr:cNvCxnSpPr>
      </xdr:nvCxnSpPr>
      <xdr:spPr bwMode="auto">
        <a:xfrm flipH="1">
          <a:off x="3438525" y="6191250"/>
          <a:ext cx="742950" cy="0"/>
        </a:xfrm>
        <a:prstGeom prst="straightConnector1">
          <a:avLst/>
        </a:prstGeom>
        <a:noFill/>
        <a:ln w="15875">
          <a:solidFill>
            <a:srgbClr val="000000"/>
          </a:solidFill>
          <a:round/>
          <a:headEnd/>
          <a:tailEnd type="triangle" w="med" len="med"/>
        </a:ln>
      </xdr:spPr>
    </xdr:cxnSp>
    <xdr:clientData/>
  </xdr:twoCellAnchor>
  <xdr:twoCellAnchor>
    <xdr:from>
      <xdr:col>5</xdr:col>
      <xdr:colOff>0</xdr:colOff>
      <xdr:row>31</xdr:row>
      <xdr:rowOff>0</xdr:rowOff>
    </xdr:from>
    <xdr:to>
      <xdr:col>6</xdr:col>
      <xdr:colOff>304800</xdr:colOff>
      <xdr:row>31</xdr:row>
      <xdr:rowOff>0</xdr:rowOff>
    </xdr:to>
    <xdr:cxnSp macro="">
      <xdr:nvCxnSpPr>
        <xdr:cNvPr id="37903" name="AutoShape 54">
          <a:extLst>
            <a:ext uri="{FF2B5EF4-FFF2-40B4-BE49-F238E27FC236}">
              <a16:creationId xmlns:a16="http://schemas.microsoft.com/office/drawing/2014/main" id="{00000000-0008-0000-3300-00000F940000}"/>
            </a:ext>
          </a:extLst>
        </xdr:cNvPr>
        <xdr:cNvCxnSpPr>
          <a:cxnSpLocks noChangeShapeType="1"/>
        </xdr:cNvCxnSpPr>
      </xdr:nvCxnSpPr>
      <xdr:spPr bwMode="auto">
        <a:xfrm>
          <a:off x="2676525" y="6191250"/>
          <a:ext cx="752475" cy="0"/>
        </a:xfrm>
        <a:prstGeom prst="straightConnector1">
          <a:avLst/>
        </a:prstGeom>
        <a:noFill/>
        <a:ln w="15875">
          <a:solidFill>
            <a:srgbClr val="000000"/>
          </a:solidFill>
          <a:round/>
          <a:headEnd/>
          <a:tailEnd type="triangle" w="med" len="med"/>
        </a:ln>
      </xdr:spPr>
    </xdr:cxnSp>
    <xdr:clientData/>
  </xdr:twoCellAnchor>
  <xdr:twoCellAnchor>
    <xdr:from>
      <xdr:col>6</xdr:col>
      <xdr:colOff>314325</xdr:colOff>
      <xdr:row>3</xdr:row>
      <xdr:rowOff>0</xdr:rowOff>
    </xdr:from>
    <xdr:to>
      <xdr:col>6</xdr:col>
      <xdr:colOff>314325</xdr:colOff>
      <xdr:row>51</xdr:row>
      <xdr:rowOff>38100</xdr:rowOff>
    </xdr:to>
    <xdr:cxnSp macro="">
      <xdr:nvCxnSpPr>
        <xdr:cNvPr id="37904" name="AutoShape 81">
          <a:extLst>
            <a:ext uri="{FF2B5EF4-FFF2-40B4-BE49-F238E27FC236}">
              <a16:creationId xmlns:a16="http://schemas.microsoft.com/office/drawing/2014/main" id="{00000000-0008-0000-3300-000010940000}"/>
            </a:ext>
          </a:extLst>
        </xdr:cNvPr>
        <xdr:cNvCxnSpPr>
          <a:cxnSpLocks noChangeShapeType="1"/>
        </xdr:cNvCxnSpPr>
      </xdr:nvCxnSpPr>
      <xdr:spPr bwMode="auto">
        <a:xfrm>
          <a:off x="3438525" y="857250"/>
          <a:ext cx="0" cy="9182100"/>
        </a:xfrm>
        <a:prstGeom prst="straightConnector1">
          <a:avLst/>
        </a:prstGeom>
        <a:noFill/>
        <a:ln w="50800">
          <a:solidFill>
            <a:srgbClr val="808080"/>
          </a:solidFill>
          <a:round/>
          <a:headEnd/>
          <a:tailEnd/>
        </a:ln>
      </xdr:spPr>
    </xdr:cxnSp>
    <xdr:clientData/>
  </xdr:twoCellAnchor>
  <xdr:twoCellAnchor>
    <xdr:from>
      <xdr:col>7</xdr:col>
      <xdr:colOff>476248</xdr:colOff>
      <xdr:row>29</xdr:row>
      <xdr:rowOff>8652</xdr:rowOff>
    </xdr:from>
    <xdr:to>
      <xdr:col>11</xdr:col>
      <xdr:colOff>596807</xdr:colOff>
      <xdr:row>32</xdr:row>
      <xdr:rowOff>138546</xdr:rowOff>
    </xdr:to>
    <xdr:sp macro="" textlink="">
      <xdr:nvSpPr>
        <xdr:cNvPr id="18" name="AutoShape 67">
          <a:extLst>
            <a:ext uri="{FF2B5EF4-FFF2-40B4-BE49-F238E27FC236}">
              <a16:creationId xmlns:a16="http://schemas.microsoft.com/office/drawing/2014/main" id="{00000000-0008-0000-3300-000012000000}"/>
            </a:ext>
          </a:extLst>
        </xdr:cNvPr>
        <xdr:cNvSpPr>
          <a:spLocks noChangeArrowheads="1"/>
        </xdr:cNvSpPr>
      </xdr:nvSpPr>
      <xdr:spPr bwMode="auto">
        <a:xfrm>
          <a:off x="4181473" y="5818902"/>
          <a:ext cx="2501809" cy="701394"/>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Contractor’s Second Application for payment  at interval to coincide with Clause 50.1 in the</a:t>
          </a:r>
          <a:r>
            <a:rPr lang="en-ZA" sz="1000" b="0" i="0" strike="noStrike" baseline="0">
              <a:solidFill>
                <a:srgbClr val="000000"/>
              </a:solidFill>
              <a:latin typeface="Arial Narrow" pitchFamily="34" charset="0"/>
            </a:rPr>
            <a:t> Contract Data </a:t>
          </a:r>
          <a:r>
            <a:rPr lang="en-ZA" sz="1000" b="0" i="0" strike="noStrike">
              <a:solidFill>
                <a:srgbClr val="000000"/>
              </a:solidFill>
              <a:latin typeface="Arial Narrow" pitchFamily="34" charset="0"/>
            </a:rPr>
            <a:t>and Project Manager assesses amount due to the Contractor</a:t>
          </a:r>
        </a:p>
      </xdr:txBody>
    </xdr:sp>
    <xdr:clientData/>
  </xdr:twoCellAnchor>
  <xdr:twoCellAnchor>
    <xdr:from>
      <xdr:col>1</xdr:col>
      <xdr:colOff>19050</xdr:colOff>
      <xdr:row>33</xdr:row>
      <xdr:rowOff>74468</xdr:rowOff>
    </xdr:from>
    <xdr:to>
      <xdr:col>5</xdr:col>
      <xdr:colOff>9723</xdr:colOff>
      <xdr:row>36</xdr:row>
      <xdr:rowOff>42968</xdr:rowOff>
    </xdr:to>
    <xdr:sp macro="" textlink="">
      <xdr:nvSpPr>
        <xdr:cNvPr id="19" name="AutoShape 71">
          <a:extLst>
            <a:ext uri="{FF2B5EF4-FFF2-40B4-BE49-F238E27FC236}">
              <a16:creationId xmlns:a16="http://schemas.microsoft.com/office/drawing/2014/main" id="{00000000-0008-0000-3300-000013000000}"/>
            </a:ext>
          </a:extLst>
        </xdr:cNvPr>
        <xdr:cNvSpPr>
          <a:spLocks noChangeArrowheads="1"/>
        </xdr:cNvSpPr>
      </xdr:nvSpPr>
      <xdr:spPr bwMode="auto">
        <a:xfrm>
          <a:off x="180975" y="6646718"/>
          <a:ext cx="2505273"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 </a:t>
          </a:r>
          <a:r>
            <a:rPr lang="en-ZA" sz="1000" b="0" i="0">
              <a:latin typeface="Arial Narrow" pitchFamily="34" charset="0"/>
              <a:ea typeface="+mn-ea"/>
              <a:cs typeface="+mn-cs"/>
            </a:rPr>
            <a:t>First payment </a:t>
          </a:r>
          <a:r>
            <a:rPr lang="en-ZA" sz="1000" b="0" i="0" strike="noStrike">
              <a:solidFill>
                <a:srgbClr val="000000"/>
              </a:solidFill>
              <a:latin typeface="Arial Narrow" pitchFamily="34" charset="0"/>
            </a:rPr>
            <a:t>is made by the Employer to the Contractor (Clause 51.2 in Contract Data and in Contract)</a:t>
          </a:r>
        </a:p>
      </xdr:txBody>
    </xdr:sp>
    <xdr:clientData/>
  </xdr:twoCellAnchor>
  <xdr:twoCellAnchor>
    <xdr:from>
      <xdr:col>8</xdr:col>
      <xdr:colOff>34636</xdr:colOff>
      <xdr:row>33</xdr:row>
      <xdr:rowOff>12989</xdr:rowOff>
    </xdr:from>
    <xdr:to>
      <xdr:col>12</xdr:col>
      <xdr:colOff>19050</xdr:colOff>
      <xdr:row>35</xdr:row>
      <xdr:rowOff>171989</xdr:rowOff>
    </xdr:to>
    <xdr:sp macro="" textlink="">
      <xdr:nvSpPr>
        <xdr:cNvPr id="20" name="AutoShape 69">
          <a:extLst>
            <a:ext uri="{FF2B5EF4-FFF2-40B4-BE49-F238E27FC236}">
              <a16:creationId xmlns:a16="http://schemas.microsoft.com/office/drawing/2014/main" id="{00000000-0008-0000-3300-000014000000}"/>
            </a:ext>
          </a:extLst>
        </xdr:cNvPr>
        <xdr:cNvSpPr>
          <a:spLocks noChangeArrowheads="1"/>
        </xdr:cNvSpPr>
      </xdr:nvSpPr>
      <xdr:spPr bwMode="auto">
        <a:xfrm>
          <a:off x="4216111" y="6585239"/>
          <a:ext cx="2499014"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Project Manager certifies Second Payment to the </a:t>
          </a:r>
          <a:r>
            <a:rPr lang="en-ZA" sz="1000" b="0" i="0">
              <a:latin typeface="Arial Narrow" pitchFamily="34" charset="0"/>
              <a:ea typeface="+mn-ea"/>
              <a:cs typeface="+mn-cs"/>
            </a:rPr>
            <a:t>Contractor</a:t>
          </a:r>
          <a:r>
            <a:rPr lang="en-ZA" sz="1000" b="0" i="0" strike="noStrike">
              <a:solidFill>
                <a:srgbClr val="000000"/>
              </a:solidFill>
              <a:latin typeface="Arial Narrow" pitchFamily="34" charset="0"/>
            </a:rPr>
            <a:t>  for payment by</a:t>
          </a:r>
          <a:r>
            <a:rPr lang="en-ZA" sz="1000" b="0" i="0" strike="noStrike" baseline="0">
              <a:solidFill>
                <a:srgbClr val="000000"/>
              </a:solidFill>
              <a:latin typeface="Arial Narrow" pitchFamily="34" charset="0"/>
            </a:rPr>
            <a:t> </a:t>
          </a:r>
          <a:r>
            <a:rPr lang="en-ZA" sz="1000" b="0" i="0" strike="noStrike">
              <a:solidFill>
                <a:srgbClr val="000000"/>
              </a:solidFill>
              <a:latin typeface="Arial Narrow" pitchFamily="34" charset="0"/>
            </a:rPr>
            <a:t>the </a:t>
          </a:r>
          <a:r>
            <a:rPr lang="en-ZA" sz="1000" b="0" i="0">
              <a:latin typeface="Arial Narrow" pitchFamily="34" charset="0"/>
              <a:ea typeface="+mn-ea"/>
              <a:cs typeface="+mn-cs"/>
            </a:rPr>
            <a:t>Employer</a:t>
          </a:r>
          <a:r>
            <a:rPr lang="en-ZA" sz="1000" b="0" i="0" strike="noStrike">
              <a:solidFill>
                <a:srgbClr val="000000"/>
              </a:solidFill>
              <a:latin typeface="Arial Narrow" pitchFamily="34" charset="0"/>
            </a:rPr>
            <a:t>  (Clause 51.1 in the Contract)</a:t>
          </a:r>
        </a:p>
      </xdr:txBody>
    </xdr:sp>
    <xdr:clientData/>
  </xdr:twoCellAnchor>
  <xdr:twoCellAnchor>
    <xdr:from>
      <xdr:col>6</xdr:col>
      <xdr:colOff>352425</xdr:colOff>
      <xdr:row>34</xdr:row>
      <xdr:rowOff>152400</xdr:rowOff>
    </xdr:from>
    <xdr:to>
      <xdr:col>8</xdr:col>
      <xdr:colOff>38100</xdr:colOff>
      <xdr:row>34</xdr:row>
      <xdr:rowOff>152400</xdr:rowOff>
    </xdr:to>
    <xdr:cxnSp macro="">
      <xdr:nvCxnSpPr>
        <xdr:cNvPr id="37908" name="AutoShape 46">
          <a:extLst>
            <a:ext uri="{FF2B5EF4-FFF2-40B4-BE49-F238E27FC236}">
              <a16:creationId xmlns:a16="http://schemas.microsoft.com/office/drawing/2014/main" id="{00000000-0008-0000-3300-000014940000}"/>
            </a:ext>
          </a:extLst>
        </xdr:cNvPr>
        <xdr:cNvCxnSpPr>
          <a:cxnSpLocks noChangeShapeType="1"/>
        </xdr:cNvCxnSpPr>
      </xdr:nvCxnSpPr>
      <xdr:spPr bwMode="auto">
        <a:xfrm flipH="1">
          <a:off x="3476625" y="6915150"/>
          <a:ext cx="742950" cy="0"/>
        </a:xfrm>
        <a:prstGeom prst="straightConnector1">
          <a:avLst/>
        </a:prstGeom>
        <a:noFill/>
        <a:ln w="15875">
          <a:solidFill>
            <a:srgbClr val="000000"/>
          </a:solidFill>
          <a:round/>
          <a:headEnd/>
          <a:tailEnd type="triangle" w="med" len="med"/>
        </a:ln>
      </xdr:spPr>
    </xdr:cxnSp>
    <xdr:clientData/>
  </xdr:twoCellAnchor>
  <xdr:twoCellAnchor>
    <xdr:from>
      <xdr:col>5</xdr:col>
      <xdr:colOff>19050</xdr:colOff>
      <xdr:row>34</xdr:row>
      <xdr:rowOff>152400</xdr:rowOff>
    </xdr:from>
    <xdr:to>
      <xdr:col>6</xdr:col>
      <xdr:colOff>323850</xdr:colOff>
      <xdr:row>34</xdr:row>
      <xdr:rowOff>152400</xdr:rowOff>
    </xdr:to>
    <xdr:cxnSp macro="">
      <xdr:nvCxnSpPr>
        <xdr:cNvPr id="37909" name="AutoShape 70">
          <a:extLst>
            <a:ext uri="{FF2B5EF4-FFF2-40B4-BE49-F238E27FC236}">
              <a16:creationId xmlns:a16="http://schemas.microsoft.com/office/drawing/2014/main" id="{00000000-0008-0000-3300-000015940000}"/>
            </a:ext>
          </a:extLst>
        </xdr:cNvPr>
        <xdr:cNvCxnSpPr>
          <a:cxnSpLocks noChangeShapeType="1"/>
        </xdr:cNvCxnSpPr>
      </xdr:nvCxnSpPr>
      <xdr:spPr bwMode="auto">
        <a:xfrm>
          <a:off x="2695575" y="6915150"/>
          <a:ext cx="752475" cy="0"/>
        </a:xfrm>
        <a:prstGeom prst="straightConnector1">
          <a:avLst/>
        </a:prstGeom>
        <a:noFill/>
        <a:ln w="15875">
          <a:solidFill>
            <a:srgbClr val="000000"/>
          </a:solidFill>
          <a:round/>
          <a:headEnd/>
          <a:tailEnd type="triangle" w="med" len="med"/>
        </a:ln>
      </xdr:spPr>
    </xdr:cxnSp>
    <xdr:clientData/>
  </xdr:twoCellAnchor>
  <xdr:twoCellAnchor>
    <xdr:from>
      <xdr:col>5</xdr:col>
      <xdr:colOff>9525</xdr:colOff>
      <xdr:row>19</xdr:row>
      <xdr:rowOff>142875</xdr:rowOff>
    </xdr:from>
    <xdr:to>
      <xdr:col>6</xdr:col>
      <xdr:colOff>295275</xdr:colOff>
      <xdr:row>19</xdr:row>
      <xdr:rowOff>142875</xdr:rowOff>
    </xdr:to>
    <xdr:cxnSp macro="">
      <xdr:nvCxnSpPr>
        <xdr:cNvPr id="37910" name="AutoShape 65">
          <a:extLst>
            <a:ext uri="{FF2B5EF4-FFF2-40B4-BE49-F238E27FC236}">
              <a16:creationId xmlns:a16="http://schemas.microsoft.com/office/drawing/2014/main" id="{00000000-0008-0000-3300-000016940000}"/>
            </a:ext>
          </a:extLst>
        </xdr:cNvPr>
        <xdr:cNvCxnSpPr>
          <a:cxnSpLocks noChangeShapeType="1"/>
        </xdr:cNvCxnSpPr>
      </xdr:nvCxnSpPr>
      <xdr:spPr bwMode="auto">
        <a:xfrm>
          <a:off x="2686050" y="4048125"/>
          <a:ext cx="733425" cy="0"/>
        </a:xfrm>
        <a:prstGeom prst="straightConnector1">
          <a:avLst/>
        </a:prstGeom>
        <a:noFill/>
        <a:ln w="15875">
          <a:solidFill>
            <a:srgbClr val="000000"/>
          </a:solidFill>
          <a:round/>
          <a:headEnd/>
          <a:tailEnd type="triangle" w="med" len="med"/>
        </a:ln>
      </xdr:spPr>
    </xdr:cxnSp>
    <xdr:clientData/>
  </xdr:twoCellAnchor>
  <xdr:oneCellAnchor>
    <xdr:from>
      <xdr:col>6</xdr:col>
      <xdr:colOff>155864</xdr:colOff>
      <xdr:row>37</xdr:row>
      <xdr:rowOff>190498</xdr:rowOff>
    </xdr:from>
    <xdr:ext cx="117917" cy="738620"/>
    <xdr:sp macro="" textlink="">
      <xdr:nvSpPr>
        <xdr:cNvPr id="24" name="Text Box 77">
          <a:extLst>
            <a:ext uri="{FF2B5EF4-FFF2-40B4-BE49-F238E27FC236}">
              <a16:creationId xmlns:a16="http://schemas.microsoft.com/office/drawing/2014/main" id="{00000000-0008-0000-3300-000018000000}"/>
            </a:ext>
          </a:extLst>
        </xdr:cNvPr>
        <xdr:cNvSpPr txBox="1">
          <a:spLocks noChangeArrowheads="1"/>
        </xdr:cNvSpPr>
      </xdr:nvSpPr>
      <xdr:spPr bwMode="auto">
        <a:xfrm>
          <a:off x="3280064" y="7524748"/>
          <a:ext cx="117917" cy="738620"/>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spAutoFit/>
        </a:bodyPr>
        <a:lstStyle/>
        <a:p>
          <a:pPr algn="r" rtl="0">
            <a:defRPr sz="1000"/>
          </a:pPr>
          <a:r>
            <a:rPr lang="en-ZA" sz="800" b="0" i="0" strike="noStrike">
              <a:solidFill>
                <a:srgbClr val="000000"/>
              </a:solidFill>
              <a:latin typeface="Arial"/>
              <a:cs typeface="Arial"/>
            </a:rPr>
            <a:t>3 or 4 weeks</a:t>
          </a:r>
        </a:p>
      </xdr:txBody>
    </xdr:sp>
    <xdr:clientData/>
  </xdr:oneCellAnchor>
  <xdr:twoCellAnchor>
    <xdr:from>
      <xdr:col>1</xdr:col>
      <xdr:colOff>25975</xdr:colOff>
      <xdr:row>36</xdr:row>
      <xdr:rowOff>164523</xdr:rowOff>
    </xdr:from>
    <xdr:to>
      <xdr:col>5</xdr:col>
      <xdr:colOff>16648</xdr:colOff>
      <xdr:row>39</xdr:row>
      <xdr:rowOff>25023</xdr:rowOff>
    </xdr:to>
    <xdr:sp macro="" textlink="">
      <xdr:nvSpPr>
        <xdr:cNvPr id="25" name="AutoShape 62">
          <a:extLst>
            <a:ext uri="{FF2B5EF4-FFF2-40B4-BE49-F238E27FC236}">
              <a16:creationId xmlns:a16="http://schemas.microsoft.com/office/drawing/2014/main" id="{00000000-0008-0000-3300-000019000000}"/>
            </a:ext>
          </a:extLst>
        </xdr:cNvPr>
        <xdr:cNvSpPr>
          <a:spLocks noChangeArrowheads="1"/>
        </xdr:cNvSpPr>
      </xdr:nvSpPr>
      <xdr:spPr bwMode="auto">
        <a:xfrm>
          <a:off x="187900" y="7308273"/>
          <a:ext cx="2505273" cy="432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 to submit revised Programme  at interval to coincide with Clause 32.2 in  the Contract Data</a:t>
          </a:r>
        </a:p>
      </xdr:txBody>
    </xdr:sp>
    <xdr:clientData/>
  </xdr:twoCellAnchor>
  <xdr:twoCellAnchor>
    <xdr:from>
      <xdr:col>5</xdr:col>
      <xdr:colOff>47625</xdr:colOff>
      <xdr:row>48</xdr:row>
      <xdr:rowOff>38100</xdr:rowOff>
    </xdr:from>
    <xdr:to>
      <xdr:col>6</xdr:col>
      <xdr:colOff>342900</xdr:colOff>
      <xdr:row>48</xdr:row>
      <xdr:rowOff>38100</xdr:rowOff>
    </xdr:to>
    <xdr:cxnSp macro="">
      <xdr:nvCxnSpPr>
        <xdr:cNvPr id="37913" name="AutoShape 75">
          <a:extLst>
            <a:ext uri="{FF2B5EF4-FFF2-40B4-BE49-F238E27FC236}">
              <a16:creationId xmlns:a16="http://schemas.microsoft.com/office/drawing/2014/main" id="{00000000-0008-0000-3300-000019940000}"/>
            </a:ext>
          </a:extLst>
        </xdr:cNvPr>
        <xdr:cNvCxnSpPr>
          <a:cxnSpLocks noChangeShapeType="1"/>
        </xdr:cNvCxnSpPr>
      </xdr:nvCxnSpPr>
      <xdr:spPr bwMode="auto">
        <a:xfrm>
          <a:off x="2724150" y="9467850"/>
          <a:ext cx="742950" cy="0"/>
        </a:xfrm>
        <a:prstGeom prst="straightConnector1">
          <a:avLst/>
        </a:prstGeom>
        <a:noFill/>
        <a:ln w="15875">
          <a:solidFill>
            <a:srgbClr val="000000"/>
          </a:solidFill>
          <a:round/>
          <a:headEnd/>
          <a:tailEnd type="triangle" w="med" len="med"/>
        </a:ln>
      </xdr:spPr>
    </xdr:cxnSp>
    <xdr:clientData/>
  </xdr:twoCellAnchor>
  <xdr:twoCellAnchor>
    <xdr:from>
      <xdr:col>6</xdr:col>
      <xdr:colOff>355020</xdr:colOff>
      <xdr:row>57</xdr:row>
      <xdr:rowOff>161930</xdr:rowOff>
    </xdr:from>
    <xdr:to>
      <xdr:col>6</xdr:col>
      <xdr:colOff>516945</xdr:colOff>
      <xdr:row>60</xdr:row>
      <xdr:rowOff>38105</xdr:rowOff>
    </xdr:to>
    <xdr:sp macro="" textlink="">
      <xdr:nvSpPr>
        <xdr:cNvPr id="27" name="Text Box 33">
          <a:extLst>
            <a:ext uri="{FF2B5EF4-FFF2-40B4-BE49-F238E27FC236}">
              <a16:creationId xmlns:a16="http://schemas.microsoft.com/office/drawing/2014/main" id="{00000000-0008-0000-3300-00001B000000}"/>
            </a:ext>
          </a:extLst>
        </xdr:cNvPr>
        <xdr:cNvSpPr txBox="1">
          <a:spLocks noChangeArrowheads="1"/>
        </xdr:cNvSpPr>
      </xdr:nvSpPr>
      <xdr:spPr bwMode="auto">
        <a:xfrm>
          <a:off x="3479220" y="11877680"/>
          <a:ext cx="161925" cy="447675"/>
        </a:xfrm>
        <a:prstGeom prst="rect">
          <a:avLst/>
        </a:prstGeom>
        <a:noFill/>
        <a:ln w="3175">
          <a:solidFill>
            <a:srgbClr val="FFFFFF"/>
          </a:solidFill>
          <a:miter lim="800000"/>
          <a:headEnd/>
          <a:tailEnd/>
        </a:ln>
      </xdr:spPr>
      <xdr:txBody>
        <a:bodyPr vertOverflow="clip" vert="vert270" wrap="square" lIns="0" tIns="0" rIns="0" bIns="0" anchor="ctr" anchorCtr="1" upright="1"/>
        <a:lstStyle/>
        <a:p>
          <a:pPr algn="r" rtl="0">
            <a:defRPr sz="1000"/>
          </a:pPr>
          <a:r>
            <a:rPr lang="en-ZA" sz="800" b="0" i="0" strike="noStrike">
              <a:solidFill>
                <a:srgbClr val="000000"/>
              </a:solidFill>
              <a:latin typeface="Arial"/>
              <a:cs typeface="Arial"/>
            </a:rPr>
            <a:t>1 week</a:t>
          </a:r>
        </a:p>
      </xdr:txBody>
    </xdr:sp>
    <xdr:clientData/>
  </xdr:twoCellAnchor>
  <xdr:twoCellAnchor>
    <xdr:from>
      <xdr:col>6</xdr:col>
      <xdr:colOff>366277</xdr:colOff>
      <xdr:row>62</xdr:row>
      <xdr:rowOff>155866</xdr:rowOff>
    </xdr:from>
    <xdr:to>
      <xdr:col>6</xdr:col>
      <xdr:colOff>490102</xdr:colOff>
      <xdr:row>66</xdr:row>
      <xdr:rowOff>0</xdr:rowOff>
    </xdr:to>
    <xdr:sp macro="" textlink="">
      <xdr:nvSpPr>
        <xdr:cNvPr id="28" name="Text Box 22">
          <a:extLst>
            <a:ext uri="{FF2B5EF4-FFF2-40B4-BE49-F238E27FC236}">
              <a16:creationId xmlns:a16="http://schemas.microsoft.com/office/drawing/2014/main" id="{00000000-0008-0000-3300-00001C000000}"/>
            </a:ext>
          </a:extLst>
        </xdr:cNvPr>
        <xdr:cNvSpPr txBox="1">
          <a:spLocks noChangeArrowheads="1"/>
        </xdr:cNvSpPr>
      </xdr:nvSpPr>
      <xdr:spPr bwMode="auto">
        <a:xfrm>
          <a:off x="3490477" y="12824116"/>
          <a:ext cx="123825" cy="606134"/>
        </a:xfrm>
        <a:prstGeom prst="rect">
          <a:avLst/>
        </a:prstGeom>
        <a:solidFill>
          <a:srgbClr val="FFFFFF"/>
        </a:solidFill>
        <a:ln w="3175">
          <a:solidFill>
            <a:srgbClr val="FFFFFF"/>
          </a:solidFill>
          <a:miter lim="800000"/>
          <a:headEnd/>
          <a:tailEnd/>
        </a:ln>
      </xdr:spPr>
      <xdr:txBody>
        <a:bodyPr vertOverflow="clip" vert="vert270" wrap="square" lIns="0" tIns="0" rIns="0" bIns="0" anchor="ctr" upright="1"/>
        <a:lstStyle/>
        <a:p>
          <a:pPr algn="ctr" rtl="0">
            <a:defRPr sz="1000"/>
          </a:pPr>
          <a:r>
            <a:rPr lang="en-ZA" sz="800" b="0" i="0" strike="noStrike">
              <a:solidFill>
                <a:srgbClr val="000000"/>
              </a:solidFill>
              <a:latin typeface="Arial"/>
              <a:cs typeface="Arial"/>
            </a:rPr>
            <a:t>4 weeks</a:t>
          </a:r>
        </a:p>
      </xdr:txBody>
    </xdr:sp>
    <xdr:clientData/>
  </xdr:twoCellAnchor>
  <xdr:twoCellAnchor>
    <xdr:from>
      <xdr:col>1</xdr:col>
      <xdr:colOff>19051</xdr:colOff>
      <xdr:row>54</xdr:row>
      <xdr:rowOff>138545</xdr:rowOff>
    </xdr:from>
    <xdr:to>
      <xdr:col>5</xdr:col>
      <xdr:colOff>9526</xdr:colOff>
      <xdr:row>57</xdr:row>
      <xdr:rowOff>107045</xdr:rowOff>
    </xdr:to>
    <xdr:sp macro="" textlink="">
      <xdr:nvSpPr>
        <xdr:cNvPr id="29" name="AutoShape 31">
          <a:extLst>
            <a:ext uri="{FF2B5EF4-FFF2-40B4-BE49-F238E27FC236}">
              <a16:creationId xmlns:a16="http://schemas.microsoft.com/office/drawing/2014/main" id="{00000000-0008-0000-3300-00001D000000}"/>
            </a:ext>
          </a:extLst>
        </xdr:cNvPr>
        <xdr:cNvSpPr>
          <a:spLocks noChangeArrowheads="1"/>
        </xdr:cNvSpPr>
      </xdr:nvSpPr>
      <xdr:spPr bwMode="auto">
        <a:xfrm>
          <a:off x="180976" y="11282795"/>
          <a:ext cx="2505075"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Completion of the Works (Clause 11.2(2) in Contract and Clause 11.2(3) in Contract Data) </a:t>
          </a:r>
        </a:p>
      </xdr:txBody>
    </xdr:sp>
    <xdr:clientData/>
  </xdr:twoCellAnchor>
  <xdr:twoCellAnchor>
    <xdr:from>
      <xdr:col>5</xdr:col>
      <xdr:colOff>0</xdr:colOff>
      <xdr:row>56</xdr:row>
      <xdr:rowOff>47625</xdr:rowOff>
    </xdr:from>
    <xdr:to>
      <xdr:col>6</xdr:col>
      <xdr:colOff>276225</xdr:colOff>
      <xdr:row>56</xdr:row>
      <xdr:rowOff>47625</xdr:rowOff>
    </xdr:to>
    <xdr:cxnSp macro="">
      <xdr:nvCxnSpPr>
        <xdr:cNvPr id="37917" name="AutoShape 30">
          <a:extLst>
            <a:ext uri="{FF2B5EF4-FFF2-40B4-BE49-F238E27FC236}">
              <a16:creationId xmlns:a16="http://schemas.microsoft.com/office/drawing/2014/main" id="{00000000-0008-0000-3300-00001D940000}"/>
            </a:ext>
          </a:extLst>
        </xdr:cNvPr>
        <xdr:cNvCxnSpPr>
          <a:cxnSpLocks noChangeShapeType="1"/>
        </xdr:cNvCxnSpPr>
      </xdr:nvCxnSpPr>
      <xdr:spPr bwMode="auto">
        <a:xfrm flipV="1">
          <a:off x="2676525" y="11572875"/>
          <a:ext cx="723900" cy="0"/>
        </a:xfrm>
        <a:prstGeom prst="straightConnector1">
          <a:avLst/>
        </a:prstGeom>
        <a:noFill/>
        <a:ln w="15875">
          <a:solidFill>
            <a:srgbClr val="000000"/>
          </a:solidFill>
          <a:round/>
          <a:headEnd/>
          <a:tailEnd type="triangle" w="med" len="med"/>
        </a:ln>
      </xdr:spPr>
    </xdr:cxnSp>
    <xdr:clientData/>
  </xdr:twoCellAnchor>
  <xdr:twoCellAnchor>
    <xdr:from>
      <xdr:col>8</xdr:col>
      <xdr:colOff>8660</xdr:colOff>
      <xdr:row>54</xdr:row>
      <xdr:rowOff>102176</xdr:rowOff>
    </xdr:from>
    <xdr:to>
      <xdr:col>11</xdr:col>
      <xdr:colOff>598269</xdr:colOff>
      <xdr:row>57</xdr:row>
      <xdr:rowOff>160676</xdr:rowOff>
    </xdr:to>
    <xdr:sp macro="" textlink="">
      <xdr:nvSpPr>
        <xdr:cNvPr id="31" name="AutoShape 29">
          <a:extLst>
            <a:ext uri="{FF2B5EF4-FFF2-40B4-BE49-F238E27FC236}">
              <a16:creationId xmlns:a16="http://schemas.microsoft.com/office/drawing/2014/main" id="{00000000-0008-0000-3300-00001F000000}"/>
            </a:ext>
          </a:extLst>
        </xdr:cNvPr>
        <xdr:cNvSpPr>
          <a:spLocks noChangeArrowheads="1"/>
        </xdr:cNvSpPr>
      </xdr:nvSpPr>
      <xdr:spPr bwMode="auto">
        <a:xfrm>
          <a:off x="4190135" y="11246426"/>
          <a:ext cx="2494609" cy="63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Contractor’s Application for payment and Project Manager assesses amount due to the Contractor (Clause 50.1 in Contract Data and in Contract)</a:t>
          </a:r>
        </a:p>
      </xdr:txBody>
    </xdr:sp>
    <xdr:clientData/>
  </xdr:twoCellAnchor>
  <xdr:twoCellAnchor>
    <xdr:from>
      <xdr:col>6</xdr:col>
      <xdr:colOff>314325</xdr:colOff>
      <xdr:row>56</xdr:row>
      <xdr:rowOff>47625</xdr:rowOff>
    </xdr:from>
    <xdr:to>
      <xdr:col>7</xdr:col>
      <xdr:colOff>571500</xdr:colOff>
      <xdr:row>56</xdr:row>
      <xdr:rowOff>47625</xdr:rowOff>
    </xdr:to>
    <xdr:cxnSp macro="">
      <xdr:nvCxnSpPr>
        <xdr:cNvPr id="37919" name="AutoShape 28">
          <a:extLst>
            <a:ext uri="{FF2B5EF4-FFF2-40B4-BE49-F238E27FC236}">
              <a16:creationId xmlns:a16="http://schemas.microsoft.com/office/drawing/2014/main" id="{00000000-0008-0000-3300-00001F940000}"/>
            </a:ext>
          </a:extLst>
        </xdr:cNvPr>
        <xdr:cNvCxnSpPr>
          <a:cxnSpLocks noChangeShapeType="1"/>
        </xdr:cNvCxnSpPr>
      </xdr:nvCxnSpPr>
      <xdr:spPr bwMode="auto">
        <a:xfrm flipH="1" flipV="1">
          <a:off x="3438525" y="11572875"/>
          <a:ext cx="742950" cy="0"/>
        </a:xfrm>
        <a:prstGeom prst="straightConnector1">
          <a:avLst/>
        </a:prstGeom>
        <a:noFill/>
        <a:ln w="15875">
          <a:solidFill>
            <a:srgbClr val="000000"/>
          </a:solidFill>
          <a:round/>
          <a:headEnd/>
          <a:tailEnd type="triangle" w="med" len="med"/>
        </a:ln>
      </xdr:spPr>
    </xdr:cxnSp>
    <xdr:clientData/>
  </xdr:twoCellAnchor>
  <xdr:twoCellAnchor>
    <xdr:from>
      <xdr:col>8</xdr:col>
      <xdr:colOff>8659</xdr:colOff>
      <xdr:row>59</xdr:row>
      <xdr:rowOff>77937</xdr:rowOff>
    </xdr:from>
    <xdr:to>
      <xdr:col>11</xdr:col>
      <xdr:colOff>599209</xdr:colOff>
      <xdr:row>62</xdr:row>
      <xdr:rowOff>136437</xdr:rowOff>
    </xdr:to>
    <xdr:sp macro="" textlink="">
      <xdr:nvSpPr>
        <xdr:cNvPr id="33" name="AutoShape 27">
          <a:extLst>
            <a:ext uri="{FF2B5EF4-FFF2-40B4-BE49-F238E27FC236}">
              <a16:creationId xmlns:a16="http://schemas.microsoft.com/office/drawing/2014/main" id="{00000000-0008-0000-3300-000021000000}"/>
            </a:ext>
          </a:extLst>
        </xdr:cNvPr>
        <xdr:cNvSpPr>
          <a:spLocks noChangeArrowheads="1"/>
        </xdr:cNvSpPr>
      </xdr:nvSpPr>
      <xdr:spPr bwMode="auto">
        <a:xfrm>
          <a:off x="4190134" y="12174687"/>
          <a:ext cx="2495550" cy="63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Project Manager certifies Payment to the </a:t>
          </a:r>
          <a:r>
            <a:rPr lang="en-ZA" sz="1000" b="0" i="0">
              <a:latin typeface="Arial Narrow" pitchFamily="34" charset="0"/>
              <a:ea typeface="+mn-ea"/>
              <a:cs typeface="+mn-cs"/>
            </a:rPr>
            <a:t>Contractor</a:t>
          </a:r>
          <a:r>
            <a:rPr lang="en-ZA" sz="1000" b="0" i="0" strike="noStrike">
              <a:solidFill>
                <a:srgbClr val="000000"/>
              </a:solidFill>
              <a:latin typeface="Arial Narrow" pitchFamily="34" charset="0"/>
            </a:rPr>
            <a:t> for payment by the  </a:t>
          </a:r>
          <a:r>
            <a:rPr lang="en-ZA" sz="1000" b="0" i="0">
              <a:latin typeface="Arial Narrow" pitchFamily="34" charset="0"/>
              <a:ea typeface="+mn-ea"/>
              <a:cs typeface="+mn-cs"/>
            </a:rPr>
            <a:t>Employer </a:t>
          </a:r>
          <a:r>
            <a:rPr lang="en-ZA" sz="1000" b="0" i="0" strike="noStrike">
              <a:solidFill>
                <a:srgbClr val="000000"/>
              </a:solidFill>
              <a:latin typeface="Arial Narrow" pitchFamily="34" charset="0"/>
            </a:rPr>
            <a:t>(Clause 51.1 in the Contract)</a:t>
          </a:r>
        </a:p>
      </xdr:txBody>
    </xdr:sp>
    <xdr:clientData/>
  </xdr:twoCellAnchor>
  <xdr:twoCellAnchor>
    <xdr:from>
      <xdr:col>6</xdr:col>
      <xdr:colOff>314325</xdr:colOff>
      <xdr:row>61</xdr:row>
      <xdr:rowOff>28575</xdr:rowOff>
    </xdr:from>
    <xdr:to>
      <xdr:col>8</xdr:col>
      <xdr:colOff>0</xdr:colOff>
      <xdr:row>61</xdr:row>
      <xdr:rowOff>28575</xdr:rowOff>
    </xdr:to>
    <xdr:cxnSp macro="">
      <xdr:nvCxnSpPr>
        <xdr:cNvPr id="37921" name="AutoShape 23">
          <a:extLst>
            <a:ext uri="{FF2B5EF4-FFF2-40B4-BE49-F238E27FC236}">
              <a16:creationId xmlns:a16="http://schemas.microsoft.com/office/drawing/2014/main" id="{00000000-0008-0000-3300-000021940000}"/>
            </a:ext>
          </a:extLst>
        </xdr:cNvPr>
        <xdr:cNvCxnSpPr>
          <a:cxnSpLocks noChangeShapeType="1"/>
        </xdr:cNvCxnSpPr>
      </xdr:nvCxnSpPr>
      <xdr:spPr bwMode="auto">
        <a:xfrm flipH="1">
          <a:off x="3438525" y="12506325"/>
          <a:ext cx="742950" cy="0"/>
        </a:xfrm>
        <a:prstGeom prst="straightConnector1">
          <a:avLst/>
        </a:prstGeom>
        <a:noFill/>
        <a:ln w="15875">
          <a:solidFill>
            <a:srgbClr val="000000"/>
          </a:solidFill>
          <a:round/>
          <a:headEnd/>
          <a:tailEnd type="triangle" w="med" len="med"/>
        </a:ln>
      </xdr:spPr>
    </xdr:cxnSp>
    <xdr:clientData/>
  </xdr:twoCellAnchor>
  <xdr:twoCellAnchor>
    <xdr:from>
      <xdr:col>1</xdr:col>
      <xdr:colOff>8660</xdr:colOff>
      <xdr:row>66</xdr:row>
      <xdr:rowOff>109106</xdr:rowOff>
    </xdr:from>
    <xdr:to>
      <xdr:col>5</xdr:col>
      <xdr:colOff>1733</xdr:colOff>
      <xdr:row>69</xdr:row>
      <xdr:rowOff>77606</xdr:rowOff>
    </xdr:to>
    <xdr:sp macro="" textlink="">
      <xdr:nvSpPr>
        <xdr:cNvPr id="35" name="AutoShape 21">
          <a:extLst>
            <a:ext uri="{FF2B5EF4-FFF2-40B4-BE49-F238E27FC236}">
              <a16:creationId xmlns:a16="http://schemas.microsoft.com/office/drawing/2014/main" id="{00000000-0008-0000-3300-000023000000}"/>
            </a:ext>
          </a:extLst>
        </xdr:cNvPr>
        <xdr:cNvSpPr>
          <a:spLocks noChangeArrowheads="1"/>
        </xdr:cNvSpPr>
      </xdr:nvSpPr>
      <xdr:spPr bwMode="auto">
        <a:xfrm>
          <a:off x="170585" y="13539356"/>
          <a:ext cx="2507673"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Payment is made by the Employer to the Contractor (Clause 51.2 in Contract Data and in Contract)</a:t>
          </a:r>
        </a:p>
      </xdr:txBody>
    </xdr:sp>
    <xdr:clientData/>
  </xdr:twoCellAnchor>
  <xdr:twoCellAnchor>
    <xdr:from>
      <xdr:col>5</xdr:col>
      <xdr:colOff>0</xdr:colOff>
      <xdr:row>68</xdr:row>
      <xdr:rowOff>19050</xdr:rowOff>
    </xdr:from>
    <xdr:to>
      <xdr:col>6</xdr:col>
      <xdr:colOff>295275</xdr:colOff>
      <xdr:row>68</xdr:row>
      <xdr:rowOff>19050</xdr:rowOff>
    </xdr:to>
    <xdr:cxnSp macro="">
      <xdr:nvCxnSpPr>
        <xdr:cNvPr id="37923" name="AutoShape 20">
          <a:extLst>
            <a:ext uri="{FF2B5EF4-FFF2-40B4-BE49-F238E27FC236}">
              <a16:creationId xmlns:a16="http://schemas.microsoft.com/office/drawing/2014/main" id="{00000000-0008-0000-3300-000023940000}"/>
            </a:ext>
          </a:extLst>
        </xdr:cNvPr>
        <xdr:cNvCxnSpPr>
          <a:cxnSpLocks noChangeShapeType="1"/>
        </xdr:cNvCxnSpPr>
      </xdr:nvCxnSpPr>
      <xdr:spPr bwMode="auto">
        <a:xfrm>
          <a:off x="2676525" y="13830300"/>
          <a:ext cx="742950" cy="0"/>
        </a:xfrm>
        <a:prstGeom prst="straightConnector1">
          <a:avLst/>
        </a:prstGeom>
        <a:noFill/>
        <a:ln w="15875">
          <a:solidFill>
            <a:srgbClr val="000000"/>
          </a:solidFill>
          <a:round/>
          <a:headEnd/>
          <a:tailEnd type="triangle" w="med" len="med"/>
        </a:ln>
      </xdr:spPr>
    </xdr:cxnSp>
    <xdr:clientData/>
  </xdr:twoCellAnchor>
  <xdr:twoCellAnchor>
    <xdr:from>
      <xdr:col>1</xdr:col>
      <xdr:colOff>19916</xdr:colOff>
      <xdr:row>76</xdr:row>
      <xdr:rowOff>99581</xdr:rowOff>
    </xdr:from>
    <xdr:to>
      <xdr:col>5</xdr:col>
      <xdr:colOff>10391</xdr:colOff>
      <xdr:row>79</xdr:row>
      <xdr:rowOff>68081</xdr:rowOff>
    </xdr:to>
    <xdr:sp macro="" textlink="">
      <xdr:nvSpPr>
        <xdr:cNvPr id="37" name="AutoShape 19">
          <a:extLst>
            <a:ext uri="{FF2B5EF4-FFF2-40B4-BE49-F238E27FC236}">
              <a16:creationId xmlns:a16="http://schemas.microsoft.com/office/drawing/2014/main" id="{00000000-0008-0000-3300-000025000000}"/>
            </a:ext>
          </a:extLst>
        </xdr:cNvPr>
        <xdr:cNvSpPr>
          <a:spLocks noChangeArrowheads="1"/>
        </xdr:cNvSpPr>
      </xdr:nvSpPr>
      <xdr:spPr bwMode="auto">
        <a:xfrm>
          <a:off x="181841" y="15434831"/>
          <a:ext cx="2505075"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Defects Date (Clause 40.5 in Contract Data and Clause 11.2(6) in the Contract)</a:t>
          </a:r>
        </a:p>
      </xdr:txBody>
    </xdr:sp>
    <xdr:clientData/>
  </xdr:twoCellAnchor>
  <xdr:twoCellAnchor>
    <xdr:from>
      <xdr:col>5</xdr:col>
      <xdr:colOff>19050</xdr:colOff>
      <xdr:row>77</xdr:row>
      <xdr:rowOff>161925</xdr:rowOff>
    </xdr:from>
    <xdr:to>
      <xdr:col>6</xdr:col>
      <xdr:colOff>314325</xdr:colOff>
      <xdr:row>77</xdr:row>
      <xdr:rowOff>161925</xdr:rowOff>
    </xdr:to>
    <xdr:cxnSp macro="">
      <xdr:nvCxnSpPr>
        <xdr:cNvPr id="37925" name="AutoShape 18">
          <a:extLst>
            <a:ext uri="{FF2B5EF4-FFF2-40B4-BE49-F238E27FC236}">
              <a16:creationId xmlns:a16="http://schemas.microsoft.com/office/drawing/2014/main" id="{00000000-0008-0000-3300-000025940000}"/>
            </a:ext>
          </a:extLst>
        </xdr:cNvPr>
        <xdr:cNvCxnSpPr>
          <a:cxnSpLocks noChangeShapeType="1"/>
        </xdr:cNvCxnSpPr>
      </xdr:nvCxnSpPr>
      <xdr:spPr bwMode="auto">
        <a:xfrm>
          <a:off x="2695575" y="15687675"/>
          <a:ext cx="742950" cy="0"/>
        </a:xfrm>
        <a:prstGeom prst="straightConnector1">
          <a:avLst/>
        </a:prstGeom>
        <a:noFill/>
        <a:ln w="15875">
          <a:solidFill>
            <a:srgbClr val="000000"/>
          </a:solidFill>
          <a:round/>
          <a:headEnd/>
          <a:tailEnd type="triangle" w="med" len="med"/>
        </a:ln>
      </xdr:spPr>
    </xdr:cxnSp>
    <xdr:clientData/>
  </xdr:twoCellAnchor>
  <xdr:twoCellAnchor>
    <xdr:from>
      <xdr:col>8</xdr:col>
      <xdr:colOff>8659</xdr:colOff>
      <xdr:row>76</xdr:row>
      <xdr:rowOff>25976</xdr:rowOff>
    </xdr:from>
    <xdr:to>
      <xdr:col>12</xdr:col>
      <xdr:colOff>2598</xdr:colOff>
      <xdr:row>79</xdr:row>
      <xdr:rowOff>84476</xdr:rowOff>
    </xdr:to>
    <xdr:sp macro="" textlink="">
      <xdr:nvSpPr>
        <xdr:cNvPr id="39" name="AutoShape 17">
          <a:extLst>
            <a:ext uri="{FF2B5EF4-FFF2-40B4-BE49-F238E27FC236}">
              <a16:creationId xmlns:a16="http://schemas.microsoft.com/office/drawing/2014/main" id="{00000000-0008-0000-3300-000027000000}"/>
            </a:ext>
          </a:extLst>
        </xdr:cNvPr>
        <xdr:cNvSpPr>
          <a:spLocks noChangeArrowheads="1"/>
        </xdr:cNvSpPr>
      </xdr:nvSpPr>
      <xdr:spPr bwMode="auto">
        <a:xfrm>
          <a:off x="4190134" y="15361226"/>
          <a:ext cx="2508539" cy="63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Supervisor issues Defects Certificate at the later of the defects date and the end of the last defect correction period (Clause 43.3 in the Contract)</a:t>
          </a:r>
        </a:p>
      </xdr:txBody>
    </xdr:sp>
    <xdr:clientData/>
  </xdr:twoCellAnchor>
  <xdr:twoCellAnchor>
    <xdr:from>
      <xdr:col>6</xdr:col>
      <xdr:colOff>342900</xdr:colOff>
      <xdr:row>77</xdr:row>
      <xdr:rowOff>161925</xdr:rowOff>
    </xdr:from>
    <xdr:to>
      <xdr:col>8</xdr:col>
      <xdr:colOff>9525</xdr:colOff>
      <xdr:row>77</xdr:row>
      <xdr:rowOff>161925</xdr:rowOff>
    </xdr:to>
    <xdr:cxnSp macro="">
      <xdr:nvCxnSpPr>
        <xdr:cNvPr id="37927" name="AutoShape 16">
          <a:extLst>
            <a:ext uri="{FF2B5EF4-FFF2-40B4-BE49-F238E27FC236}">
              <a16:creationId xmlns:a16="http://schemas.microsoft.com/office/drawing/2014/main" id="{00000000-0008-0000-3300-000027940000}"/>
            </a:ext>
          </a:extLst>
        </xdr:cNvPr>
        <xdr:cNvCxnSpPr>
          <a:cxnSpLocks noChangeShapeType="1"/>
        </xdr:cNvCxnSpPr>
      </xdr:nvCxnSpPr>
      <xdr:spPr bwMode="auto">
        <a:xfrm flipH="1">
          <a:off x="3467100" y="15687675"/>
          <a:ext cx="723900" cy="0"/>
        </a:xfrm>
        <a:prstGeom prst="straightConnector1">
          <a:avLst/>
        </a:prstGeom>
        <a:noFill/>
        <a:ln w="15875">
          <a:solidFill>
            <a:srgbClr val="000000"/>
          </a:solidFill>
          <a:round/>
          <a:headEnd/>
          <a:tailEnd type="triangle" w="med" len="med"/>
        </a:ln>
      </xdr:spPr>
    </xdr:cxnSp>
    <xdr:clientData/>
  </xdr:twoCellAnchor>
  <xdr:twoCellAnchor>
    <xdr:from>
      <xdr:col>6</xdr:col>
      <xdr:colOff>129886</xdr:colOff>
      <xdr:row>88</xdr:row>
      <xdr:rowOff>69274</xdr:rowOff>
    </xdr:from>
    <xdr:to>
      <xdr:col>6</xdr:col>
      <xdr:colOff>259773</xdr:colOff>
      <xdr:row>90</xdr:row>
      <xdr:rowOff>181842</xdr:rowOff>
    </xdr:to>
    <xdr:sp macro="" textlink="">
      <xdr:nvSpPr>
        <xdr:cNvPr id="41" name="Text Box 15">
          <a:extLst>
            <a:ext uri="{FF2B5EF4-FFF2-40B4-BE49-F238E27FC236}">
              <a16:creationId xmlns:a16="http://schemas.microsoft.com/office/drawing/2014/main" id="{00000000-0008-0000-3300-000029000000}"/>
            </a:ext>
          </a:extLst>
        </xdr:cNvPr>
        <xdr:cNvSpPr txBox="1">
          <a:spLocks noChangeArrowheads="1"/>
        </xdr:cNvSpPr>
      </xdr:nvSpPr>
      <xdr:spPr bwMode="auto">
        <a:xfrm>
          <a:off x="3254086" y="17690524"/>
          <a:ext cx="129887" cy="493568"/>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ctr" rtl="0">
            <a:defRPr sz="1000"/>
          </a:pPr>
          <a:r>
            <a:rPr lang="en-ZA" sz="800" b="0" i="0" strike="noStrike">
              <a:solidFill>
                <a:srgbClr val="000000"/>
              </a:solidFill>
              <a:latin typeface="Arial"/>
              <a:cs typeface="Arial"/>
            </a:rPr>
            <a:t>4 weeks</a:t>
          </a:r>
        </a:p>
      </xdr:txBody>
    </xdr:sp>
    <xdr:clientData/>
  </xdr:twoCellAnchor>
  <xdr:twoCellAnchor>
    <xdr:from>
      <xdr:col>8</xdr:col>
      <xdr:colOff>0</xdr:colOff>
      <xdr:row>81</xdr:row>
      <xdr:rowOff>6060</xdr:rowOff>
    </xdr:from>
    <xdr:to>
      <xdr:col>11</xdr:col>
      <xdr:colOff>600075</xdr:colOff>
      <xdr:row>84</xdr:row>
      <xdr:rowOff>64560</xdr:rowOff>
    </xdr:to>
    <xdr:sp macro="" textlink="">
      <xdr:nvSpPr>
        <xdr:cNvPr id="42" name="AutoShape 14">
          <a:extLst>
            <a:ext uri="{FF2B5EF4-FFF2-40B4-BE49-F238E27FC236}">
              <a16:creationId xmlns:a16="http://schemas.microsoft.com/office/drawing/2014/main" id="{00000000-0008-0000-3300-00002A000000}"/>
            </a:ext>
          </a:extLst>
        </xdr:cNvPr>
        <xdr:cNvSpPr>
          <a:spLocks noChangeArrowheads="1"/>
        </xdr:cNvSpPr>
      </xdr:nvSpPr>
      <xdr:spPr bwMode="auto">
        <a:xfrm>
          <a:off x="4181475" y="16293810"/>
          <a:ext cx="2505075" cy="63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Contractor’s Application for Final Payment and Project Manager assesses Final  Amount due to the Contractor (Clause 50.1 in the Contract)</a:t>
          </a:r>
        </a:p>
      </xdr:txBody>
    </xdr:sp>
    <xdr:clientData/>
  </xdr:twoCellAnchor>
  <xdr:twoCellAnchor>
    <xdr:from>
      <xdr:col>6</xdr:col>
      <xdr:colOff>314325</xdr:colOff>
      <xdr:row>82</xdr:row>
      <xdr:rowOff>142875</xdr:rowOff>
    </xdr:from>
    <xdr:to>
      <xdr:col>8</xdr:col>
      <xdr:colOff>9525</xdr:colOff>
      <xdr:row>82</xdr:row>
      <xdr:rowOff>142875</xdr:rowOff>
    </xdr:to>
    <xdr:cxnSp macro="">
      <xdr:nvCxnSpPr>
        <xdr:cNvPr id="37930" name="AutoShape 13">
          <a:extLst>
            <a:ext uri="{FF2B5EF4-FFF2-40B4-BE49-F238E27FC236}">
              <a16:creationId xmlns:a16="http://schemas.microsoft.com/office/drawing/2014/main" id="{00000000-0008-0000-3300-00002A940000}"/>
            </a:ext>
          </a:extLst>
        </xdr:cNvPr>
        <xdr:cNvCxnSpPr>
          <a:cxnSpLocks noChangeShapeType="1"/>
        </xdr:cNvCxnSpPr>
      </xdr:nvCxnSpPr>
      <xdr:spPr bwMode="auto">
        <a:xfrm flipH="1">
          <a:off x="3438525" y="16621125"/>
          <a:ext cx="752475" cy="0"/>
        </a:xfrm>
        <a:prstGeom prst="straightConnector1">
          <a:avLst/>
        </a:prstGeom>
        <a:noFill/>
        <a:ln w="15875">
          <a:solidFill>
            <a:srgbClr val="000000"/>
          </a:solidFill>
          <a:round/>
          <a:headEnd/>
          <a:tailEnd type="triangle" w="med" len="med"/>
        </a:ln>
      </xdr:spPr>
    </xdr:cxnSp>
    <xdr:clientData/>
  </xdr:twoCellAnchor>
  <xdr:twoCellAnchor>
    <xdr:from>
      <xdr:col>6</xdr:col>
      <xdr:colOff>138546</xdr:colOff>
      <xdr:row>83</xdr:row>
      <xdr:rowOff>147205</xdr:rowOff>
    </xdr:from>
    <xdr:to>
      <xdr:col>6</xdr:col>
      <xdr:colOff>251114</xdr:colOff>
      <xdr:row>86</xdr:row>
      <xdr:rowOff>43296</xdr:rowOff>
    </xdr:to>
    <xdr:sp macro="" textlink="">
      <xdr:nvSpPr>
        <xdr:cNvPr id="44" name="Text Box 11">
          <a:extLst>
            <a:ext uri="{FF2B5EF4-FFF2-40B4-BE49-F238E27FC236}">
              <a16:creationId xmlns:a16="http://schemas.microsoft.com/office/drawing/2014/main" id="{00000000-0008-0000-3300-00002C000000}"/>
            </a:ext>
          </a:extLst>
        </xdr:cNvPr>
        <xdr:cNvSpPr txBox="1">
          <a:spLocks noChangeArrowheads="1"/>
        </xdr:cNvSpPr>
      </xdr:nvSpPr>
      <xdr:spPr bwMode="auto">
        <a:xfrm>
          <a:off x="3262746" y="16815955"/>
          <a:ext cx="112568" cy="467591"/>
        </a:xfrm>
        <a:prstGeom prst="rect">
          <a:avLst/>
        </a:prstGeom>
        <a:noFill/>
        <a:ln w="3175">
          <a:solidFill>
            <a:srgbClr val="FFFFFF"/>
          </a:solidFill>
          <a:miter lim="800000"/>
          <a:headEnd/>
          <a:tailEnd/>
        </a:ln>
      </xdr:spPr>
      <xdr:txBody>
        <a:bodyPr vertOverflow="clip" vert="vert270" wrap="square" lIns="0" tIns="0" rIns="0" bIns="0" anchor="ctr" anchorCtr="1" upright="1"/>
        <a:lstStyle/>
        <a:p>
          <a:pPr algn="r" rtl="0">
            <a:defRPr sz="1000"/>
          </a:pPr>
          <a:r>
            <a:rPr lang="en-ZA" sz="800" b="0" i="0" strike="noStrike">
              <a:solidFill>
                <a:srgbClr val="000000"/>
              </a:solidFill>
              <a:latin typeface="Arial"/>
              <a:cs typeface="Arial"/>
            </a:rPr>
            <a:t>1 week</a:t>
          </a:r>
        </a:p>
      </xdr:txBody>
    </xdr:sp>
    <xdr:clientData/>
  </xdr:twoCellAnchor>
  <xdr:twoCellAnchor>
    <xdr:from>
      <xdr:col>6</xdr:col>
      <xdr:colOff>200025</xdr:colOff>
      <xdr:row>87</xdr:row>
      <xdr:rowOff>66675</xdr:rowOff>
    </xdr:from>
    <xdr:to>
      <xdr:col>6</xdr:col>
      <xdr:colOff>285750</xdr:colOff>
      <xdr:row>87</xdr:row>
      <xdr:rowOff>66675</xdr:rowOff>
    </xdr:to>
    <xdr:cxnSp macro="">
      <xdr:nvCxnSpPr>
        <xdr:cNvPr id="37932" name="AutoShape 10">
          <a:extLst>
            <a:ext uri="{FF2B5EF4-FFF2-40B4-BE49-F238E27FC236}">
              <a16:creationId xmlns:a16="http://schemas.microsoft.com/office/drawing/2014/main" id="{00000000-0008-0000-3300-00002C940000}"/>
            </a:ext>
          </a:extLst>
        </xdr:cNvPr>
        <xdr:cNvCxnSpPr>
          <a:cxnSpLocks noChangeShapeType="1"/>
        </xdr:cNvCxnSpPr>
      </xdr:nvCxnSpPr>
      <xdr:spPr bwMode="auto">
        <a:xfrm>
          <a:off x="3324225" y="17497425"/>
          <a:ext cx="85725" cy="0"/>
        </a:xfrm>
        <a:prstGeom prst="straightConnector1">
          <a:avLst/>
        </a:prstGeom>
        <a:noFill/>
        <a:ln w="50800">
          <a:solidFill>
            <a:srgbClr val="808080"/>
          </a:solidFill>
          <a:round/>
          <a:headEnd/>
          <a:tailEnd/>
        </a:ln>
      </xdr:spPr>
    </xdr:cxnSp>
    <xdr:clientData/>
  </xdr:twoCellAnchor>
  <xdr:twoCellAnchor>
    <xdr:from>
      <xdr:col>8</xdr:col>
      <xdr:colOff>19050</xdr:colOff>
      <xdr:row>85</xdr:row>
      <xdr:rowOff>147204</xdr:rowOff>
    </xdr:from>
    <xdr:to>
      <xdr:col>12</xdr:col>
      <xdr:colOff>9525</xdr:colOff>
      <xdr:row>89</xdr:row>
      <xdr:rowOff>15204</xdr:rowOff>
    </xdr:to>
    <xdr:sp macro="" textlink="">
      <xdr:nvSpPr>
        <xdr:cNvPr id="46" name="AutoShape 9">
          <a:extLst>
            <a:ext uri="{FF2B5EF4-FFF2-40B4-BE49-F238E27FC236}">
              <a16:creationId xmlns:a16="http://schemas.microsoft.com/office/drawing/2014/main" id="{00000000-0008-0000-3300-00002E000000}"/>
            </a:ext>
          </a:extLst>
        </xdr:cNvPr>
        <xdr:cNvSpPr>
          <a:spLocks noChangeArrowheads="1"/>
        </xdr:cNvSpPr>
      </xdr:nvSpPr>
      <xdr:spPr bwMode="auto">
        <a:xfrm>
          <a:off x="4200525" y="17196954"/>
          <a:ext cx="2505075" cy="63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Project Manager certifies Final Payment to the </a:t>
          </a:r>
          <a:r>
            <a:rPr lang="en-ZA" sz="1000" b="0" i="0">
              <a:latin typeface="Arial Narrow" pitchFamily="34" charset="0"/>
              <a:ea typeface="+mn-ea"/>
              <a:cs typeface="+mn-cs"/>
            </a:rPr>
            <a:t>Contractor</a:t>
          </a:r>
          <a:r>
            <a:rPr lang="en-ZA" sz="1000" b="0" i="0" strike="noStrike">
              <a:solidFill>
                <a:srgbClr val="000000"/>
              </a:solidFill>
              <a:latin typeface="Arial Narrow" pitchFamily="34" charset="0"/>
            </a:rPr>
            <a:t> for payment by the </a:t>
          </a:r>
          <a:r>
            <a:rPr lang="en-ZA" sz="1000" b="0" i="0">
              <a:latin typeface="Arial Narrow" pitchFamily="34" charset="0"/>
              <a:ea typeface="+mn-ea"/>
              <a:cs typeface="+mn-cs"/>
            </a:rPr>
            <a:t>Employer</a:t>
          </a:r>
          <a:r>
            <a:rPr lang="en-ZA" sz="1000" b="0" i="0" strike="noStrike">
              <a:solidFill>
                <a:srgbClr val="000000"/>
              </a:solidFill>
              <a:latin typeface="Arial Narrow" pitchFamily="34" charset="0"/>
            </a:rPr>
            <a:t>  (Clause 51.1 in the Contract)</a:t>
          </a:r>
        </a:p>
      </xdr:txBody>
    </xdr:sp>
    <xdr:clientData/>
  </xdr:twoCellAnchor>
  <xdr:twoCellAnchor>
    <xdr:from>
      <xdr:col>6</xdr:col>
      <xdr:colOff>342900</xdr:colOff>
      <xdr:row>87</xdr:row>
      <xdr:rowOff>76200</xdr:rowOff>
    </xdr:from>
    <xdr:to>
      <xdr:col>8</xdr:col>
      <xdr:colOff>19050</xdr:colOff>
      <xdr:row>87</xdr:row>
      <xdr:rowOff>76200</xdr:rowOff>
    </xdr:to>
    <xdr:cxnSp macro="">
      <xdr:nvCxnSpPr>
        <xdr:cNvPr id="37934" name="AutoShape 8">
          <a:extLst>
            <a:ext uri="{FF2B5EF4-FFF2-40B4-BE49-F238E27FC236}">
              <a16:creationId xmlns:a16="http://schemas.microsoft.com/office/drawing/2014/main" id="{00000000-0008-0000-3300-00002E940000}"/>
            </a:ext>
          </a:extLst>
        </xdr:cNvPr>
        <xdr:cNvCxnSpPr>
          <a:cxnSpLocks noChangeShapeType="1"/>
        </xdr:cNvCxnSpPr>
      </xdr:nvCxnSpPr>
      <xdr:spPr bwMode="auto">
        <a:xfrm flipH="1">
          <a:off x="3467100" y="17506950"/>
          <a:ext cx="733425" cy="0"/>
        </a:xfrm>
        <a:prstGeom prst="straightConnector1">
          <a:avLst/>
        </a:prstGeom>
        <a:noFill/>
        <a:ln w="15875">
          <a:solidFill>
            <a:srgbClr val="000000"/>
          </a:solidFill>
          <a:round/>
          <a:headEnd/>
          <a:tailEnd type="triangle" w="med" len="med"/>
        </a:ln>
      </xdr:spPr>
    </xdr:cxnSp>
    <xdr:clientData/>
  </xdr:twoCellAnchor>
  <xdr:twoCellAnchor>
    <xdr:from>
      <xdr:col>6</xdr:col>
      <xdr:colOff>138545</xdr:colOff>
      <xdr:row>79</xdr:row>
      <xdr:rowOff>6061</xdr:rowOff>
    </xdr:from>
    <xdr:to>
      <xdr:col>6</xdr:col>
      <xdr:colOff>256308</xdr:colOff>
      <xdr:row>81</xdr:row>
      <xdr:rowOff>60614</xdr:rowOff>
    </xdr:to>
    <xdr:sp macro="" textlink="">
      <xdr:nvSpPr>
        <xdr:cNvPr id="48" name="Text Box 7">
          <a:extLst>
            <a:ext uri="{FF2B5EF4-FFF2-40B4-BE49-F238E27FC236}">
              <a16:creationId xmlns:a16="http://schemas.microsoft.com/office/drawing/2014/main" id="{00000000-0008-0000-3300-000030000000}"/>
            </a:ext>
          </a:extLst>
        </xdr:cNvPr>
        <xdr:cNvSpPr txBox="1">
          <a:spLocks noChangeArrowheads="1"/>
        </xdr:cNvSpPr>
      </xdr:nvSpPr>
      <xdr:spPr bwMode="auto">
        <a:xfrm>
          <a:off x="3262745" y="15912811"/>
          <a:ext cx="117763" cy="435553"/>
        </a:xfrm>
        <a:prstGeom prst="rect">
          <a:avLst/>
        </a:prstGeom>
        <a:solidFill>
          <a:srgbClr val="FFFFFF"/>
        </a:solidFill>
        <a:ln w="3175">
          <a:solidFill>
            <a:srgbClr val="FFFFFF"/>
          </a:solidFill>
          <a:miter lim="800000"/>
          <a:headEnd/>
          <a:tailEnd/>
        </a:ln>
      </xdr:spPr>
      <xdr:txBody>
        <a:bodyPr vertOverflow="clip" vert="vert270" wrap="square" lIns="0" tIns="0" rIns="0" bIns="0" anchor="ctr" upright="1"/>
        <a:lstStyle/>
        <a:p>
          <a:pPr algn="ctr" rtl="0">
            <a:defRPr sz="1000"/>
          </a:pPr>
          <a:r>
            <a:rPr lang="en-ZA" sz="800" b="0" i="0" strike="noStrike">
              <a:solidFill>
                <a:srgbClr val="000000"/>
              </a:solidFill>
              <a:latin typeface="Arial"/>
              <a:cs typeface="Arial"/>
            </a:rPr>
            <a:t>4 weeks</a:t>
          </a:r>
        </a:p>
      </xdr:txBody>
    </xdr:sp>
    <xdr:clientData/>
  </xdr:twoCellAnchor>
  <xdr:twoCellAnchor>
    <xdr:from>
      <xdr:col>6</xdr:col>
      <xdr:colOff>57150</xdr:colOff>
      <xdr:row>91</xdr:row>
      <xdr:rowOff>161925</xdr:rowOff>
    </xdr:from>
    <xdr:to>
      <xdr:col>7</xdr:col>
      <xdr:colOff>19050</xdr:colOff>
      <xdr:row>91</xdr:row>
      <xdr:rowOff>161925</xdr:rowOff>
    </xdr:to>
    <xdr:cxnSp macro="">
      <xdr:nvCxnSpPr>
        <xdr:cNvPr id="37936" name="AutoShape 6">
          <a:extLst>
            <a:ext uri="{FF2B5EF4-FFF2-40B4-BE49-F238E27FC236}">
              <a16:creationId xmlns:a16="http://schemas.microsoft.com/office/drawing/2014/main" id="{00000000-0008-0000-3300-000030940000}"/>
            </a:ext>
          </a:extLst>
        </xdr:cNvPr>
        <xdr:cNvCxnSpPr>
          <a:cxnSpLocks noChangeShapeType="1"/>
        </xdr:cNvCxnSpPr>
      </xdr:nvCxnSpPr>
      <xdr:spPr bwMode="auto">
        <a:xfrm>
          <a:off x="3181350" y="18354675"/>
          <a:ext cx="571500" cy="0"/>
        </a:xfrm>
        <a:prstGeom prst="straightConnector1">
          <a:avLst/>
        </a:prstGeom>
        <a:noFill/>
        <a:ln w="50800">
          <a:solidFill>
            <a:srgbClr val="808080"/>
          </a:solidFill>
          <a:round/>
          <a:headEnd/>
          <a:tailEnd/>
        </a:ln>
      </xdr:spPr>
    </xdr:cxnSp>
    <xdr:clientData/>
  </xdr:twoCellAnchor>
  <xdr:twoCellAnchor>
    <xdr:from>
      <xdr:col>1</xdr:col>
      <xdr:colOff>9525</xdr:colOff>
      <xdr:row>90</xdr:row>
      <xdr:rowOff>25978</xdr:rowOff>
    </xdr:from>
    <xdr:to>
      <xdr:col>5</xdr:col>
      <xdr:colOff>0</xdr:colOff>
      <xdr:row>93</xdr:row>
      <xdr:rowOff>84478</xdr:rowOff>
    </xdr:to>
    <xdr:sp macro="" textlink="">
      <xdr:nvSpPr>
        <xdr:cNvPr id="50" name="AutoShape 5">
          <a:extLst>
            <a:ext uri="{FF2B5EF4-FFF2-40B4-BE49-F238E27FC236}">
              <a16:creationId xmlns:a16="http://schemas.microsoft.com/office/drawing/2014/main" id="{00000000-0008-0000-3300-000032000000}"/>
            </a:ext>
          </a:extLst>
        </xdr:cNvPr>
        <xdr:cNvSpPr>
          <a:spLocks noChangeArrowheads="1"/>
        </xdr:cNvSpPr>
      </xdr:nvSpPr>
      <xdr:spPr bwMode="auto">
        <a:xfrm>
          <a:off x="171450" y="18028228"/>
          <a:ext cx="2505075" cy="63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Final payment is made by the Employer to the Contractor (Clause 51.2 in Contract Data and in Contract)</a:t>
          </a:r>
        </a:p>
      </xdr:txBody>
    </xdr:sp>
    <xdr:clientData/>
  </xdr:twoCellAnchor>
  <xdr:twoCellAnchor>
    <xdr:from>
      <xdr:col>1</xdr:col>
      <xdr:colOff>27708</xdr:colOff>
      <xdr:row>43</xdr:row>
      <xdr:rowOff>103046</xdr:rowOff>
    </xdr:from>
    <xdr:to>
      <xdr:col>5</xdr:col>
      <xdr:colOff>18381</xdr:colOff>
      <xdr:row>45</xdr:row>
      <xdr:rowOff>82046</xdr:rowOff>
    </xdr:to>
    <xdr:sp macro="" textlink="">
      <xdr:nvSpPr>
        <xdr:cNvPr id="51" name="AutoShape 41">
          <a:extLst>
            <a:ext uri="{FF2B5EF4-FFF2-40B4-BE49-F238E27FC236}">
              <a16:creationId xmlns:a16="http://schemas.microsoft.com/office/drawing/2014/main" id="{00000000-0008-0000-3300-000033000000}"/>
            </a:ext>
          </a:extLst>
        </xdr:cNvPr>
        <xdr:cNvSpPr>
          <a:spLocks noChangeArrowheads="1"/>
        </xdr:cNvSpPr>
      </xdr:nvSpPr>
      <xdr:spPr bwMode="auto">
        <a:xfrm>
          <a:off x="189633" y="8580296"/>
          <a:ext cx="2505273" cy="36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Assessment date at interval to coincide with Clause 50.1 in the Contract Data</a:t>
          </a:r>
        </a:p>
      </xdr:txBody>
    </xdr:sp>
    <xdr:clientData/>
  </xdr:twoCellAnchor>
  <xdr:twoCellAnchor>
    <xdr:from>
      <xdr:col>1</xdr:col>
      <xdr:colOff>9526</xdr:colOff>
      <xdr:row>19</xdr:row>
      <xdr:rowOff>0</xdr:rowOff>
    </xdr:from>
    <xdr:to>
      <xdr:col>5</xdr:col>
      <xdr:colOff>199</xdr:colOff>
      <xdr:row>20</xdr:row>
      <xdr:rowOff>70841</xdr:rowOff>
    </xdr:to>
    <xdr:sp macro="" textlink="">
      <xdr:nvSpPr>
        <xdr:cNvPr id="52" name="AutoShape 48">
          <a:extLst>
            <a:ext uri="{FF2B5EF4-FFF2-40B4-BE49-F238E27FC236}">
              <a16:creationId xmlns:a16="http://schemas.microsoft.com/office/drawing/2014/main" id="{00000000-0008-0000-3300-000034000000}"/>
            </a:ext>
          </a:extLst>
        </xdr:cNvPr>
        <xdr:cNvSpPr>
          <a:spLocks noChangeArrowheads="1"/>
        </xdr:cNvSpPr>
      </xdr:nvSpPr>
      <xdr:spPr bwMode="auto">
        <a:xfrm>
          <a:off x="171451" y="3905250"/>
          <a:ext cx="2505273" cy="261341"/>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Assessment date (Clause 50.1 in Contract)</a:t>
          </a:r>
        </a:p>
      </xdr:txBody>
    </xdr:sp>
    <xdr:clientData/>
  </xdr:twoCellAnchor>
  <xdr:twoCellAnchor>
    <xdr:from>
      <xdr:col>1</xdr:col>
      <xdr:colOff>0</xdr:colOff>
      <xdr:row>22</xdr:row>
      <xdr:rowOff>147206</xdr:rowOff>
    </xdr:from>
    <xdr:to>
      <xdr:col>4</xdr:col>
      <xdr:colOff>596809</xdr:colOff>
      <xdr:row>25</xdr:row>
      <xdr:rowOff>7706</xdr:rowOff>
    </xdr:to>
    <xdr:sp macro="" textlink="">
      <xdr:nvSpPr>
        <xdr:cNvPr id="53" name="AutoShape 49">
          <a:extLst>
            <a:ext uri="{FF2B5EF4-FFF2-40B4-BE49-F238E27FC236}">
              <a16:creationId xmlns:a16="http://schemas.microsoft.com/office/drawing/2014/main" id="{00000000-0008-0000-3300-000035000000}"/>
            </a:ext>
          </a:extLst>
        </xdr:cNvPr>
        <xdr:cNvSpPr>
          <a:spLocks noChangeArrowheads="1"/>
        </xdr:cNvSpPr>
      </xdr:nvSpPr>
      <xdr:spPr bwMode="auto">
        <a:xfrm>
          <a:off x="161925" y="4623956"/>
          <a:ext cx="2501809" cy="432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 to submit revised programme </a:t>
          </a:r>
          <a:r>
            <a:rPr lang="en-ZA" sz="1000" b="0" i="0" strike="noStrike" baseline="0">
              <a:solidFill>
                <a:srgbClr val="000000"/>
              </a:solidFill>
              <a:latin typeface="Arial Narrow" pitchFamily="34" charset="0"/>
            </a:rPr>
            <a:t> at interval  to coincide with</a:t>
          </a:r>
          <a:r>
            <a:rPr lang="en-ZA" sz="1000" b="0" i="0" strike="noStrike">
              <a:solidFill>
                <a:srgbClr val="000000"/>
              </a:solidFill>
              <a:latin typeface="Arial Narrow" pitchFamily="34" charset="0"/>
            </a:rPr>
            <a:t> Clause 32.2 in the Contract Data</a:t>
          </a:r>
        </a:p>
      </xdr:txBody>
    </xdr:sp>
    <xdr:clientData/>
  </xdr:twoCellAnchor>
  <xdr:twoCellAnchor>
    <xdr:from>
      <xdr:col>5</xdr:col>
      <xdr:colOff>182707</xdr:colOff>
      <xdr:row>23</xdr:row>
      <xdr:rowOff>25979</xdr:rowOff>
    </xdr:from>
    <xdr:to>
      <xdr:col>5</xdr:col>
      <xdr:colOff>439882</xdr:colOff>
      <xdr:row>25</xdr:row>
      <xdr:rowOff>6929</xdr:rowOff>
    </xdr:to>
    <xdr:sp macro="" textlink="">
      <xdr:nvSpPr>
        <xdr:cNvPr id="54" name="Text Box 72">
          <a:extLst>
            <a:ext uri="{FF2B5EF4-FFF2-40B4-BE49-F238E27FC236}">
              <a16:creationId xmlns:a16="http://schemas.microsoft.com/office/drawing/2014/main" id="{00000000-0008-0000-3300-000036000000}"/>
            </a:ext>
          </a:extLst>
        </xdr:cNvPr>
        <xdr:cNvSpPr txBox="1">
          <a:spLocks noChangeArrowheads="1"/>
        </xdr:cNvSpPr>
      </xdr:nvSpPr>
      <xdr:spPr bwMode="auto">
        <a:xfrm>
          <a:off x="2859232" y="4693229"/>
          <a:ext cx="257175" cy="361950"/>
        </a:xfrm>
        <a:prstGeom prst="rect">
          <a:avLst/>
        </a:prstGeom>
        <a:solidFill>
          <a:srgbClr val="FFFFFF"/>
        </a:solidFill>
        <a:ln w="3175">
          <a:solidFill>
            <a:srgbClr val="FFFFFF"/>
          </a:solidFill>
          <a:miter lim="800000"/>
          <a:headEnd/>
          <a:tailEnd/>
        </a:ln>
      </xdr:spPr>
      <xdr:txBody>
        <a:bodyPr vertOverflow="clip" vert="vert270" wrap="square" lIns="0" tIns="0" rIns="0" bIns="0" anchor="ctr" upright="1"/>
        <a:lstStyle/>
        <a:p>
          <a:pPr algn="ctr" rtl="0">
            <a:defRPr sz="1000"/>
          </a:pPr>
          <a:r>
            <a:rPr lang="en-ZA" sz="800" b="0" i="0" strike="noStrike">
              <a:solidFill>
                <a:srgbClr val="000000"/>
              </a:solidFill>
              <a:latin typeface="Arial"/>
              <a:cs typeface="Arial"/>
            </a:rPr>
            <a:t>1 or 2 weeks</a:t>
          </a:r>
        </a:p>
      </xdr:txBody>
    </xdr:sp>
    <xdr:clientData/>
  </xdr:twoCellAnchor>
  <xdr:twoCellAnchor>
    <xdr:from>
      <xdr:col>6</xdr:col>
      <xdr:colOff>76200</xdr:colOff>
      <xdr:row>35</xdr:row>
      <xdr:rowOff>114300</xdr:rowOff>
    </xdr:from>
    <xdr:to>
      <xdr:col>6</xdr:col>
      <xdr:colOff>76200</xdr:colOff>
      <xdr:row>39</xdr:row>
      <xdr:rowOff>190500</xdr:rowOff>
    </xdr:to>
    <xdr:cxnSp macro="">
      <xdr:nvCxnSpPr>
        <xdr:cNvPr id="37942" name="AutoShape 51">
          <a:extLst>
            <a:ext uri="{FF2B5EF4-FFF2-40B4-BE49-F238E27FC236}">
              <a16:creationId xmlns:a16="http://schemas.microsoft.com/office/drawing/2014/main" id="{00000000-0008-0000-3300-000036940000}"/>
            </a:ext>
          </a:extLst>
        </xdr:cNvPr>
        <xdr:cNvCxnSpPr>
          <a:cxnSpLocks noChangeShapeType="1"/>
        </xdr:cNvCxnSpPr>
      </xdr:nvCxnSpPr>
      <xdr:spPr bwMode="auto">
        <a:xfrm>
          <a:off x="3200400" y="7067550"/>
          <a:ext cx="0" cy="838200"/>
        </a:xfrm>
        <a:prstGeom prst="straightConnector1">
          <a:avLst/>
        </a:prstGeom>
        <a:noFill/>
        <a:ln w="50800">
          <a:solidFill>
            <a:srgbClr val="808080"/>
          </a:solidFill>
          <a:round/>
          <a:headEnd/>
          <a:tailEnd/>
        </a:ln>
      </xdr:spPr>
    </xdr:cxnSp>
    <xdr:clientData/>
  </xdr:twoCellAnchor>
  <xdr:twoCellAnchor>
    <xdr:from>
      <xdr:col>1</xdr:col>
      <xdr:colOff>8659</xdr:colOff>
      <xdr:row>29</xdr:row>
      <xdr:rowOff>160193</xdr:rowOff>
    </xdr:from>
    <xdr:to>
      <xdr:col>4</xdr:col>
      <xdr:colOff>605468</xdr:colOff>
      <xdr:row>32</xdr:row>
      <xdr:rowOff>20693</xdr:rowOff>
    </xdr:to>
    <xdr:sp macro="" textlink="">
      <xdr:nvSpPr>
        <xdr:cNvPr id="56" name="AutoShape 64">
          <a:extLst>
            <a:ext uri="{FF2B5EF4-FFF2-40B4-BE49-F238E27FC236}">
              <a16:creationId xmlns:a16="http://schemas.microsoft.com/office/drawing/2014/main" id="{00000000-0008-0000-3300-000038000000}"/>
            </a:ext>
          </a:extLst>
        </xdr:cNvPr>
        <xdr:cNvSpPr>
          <a:spLocks noChangeArrowheads="1"/>
        </xdr:cNvSpPr>
      </xdr:nvSpPr>
      <xdr:spPr bwMode="auto">
        <a:xfrm>
          <a:off x="170584" y="5970443"/>
          <a:ext cx="2501809" cy="432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Assessment date  at interval to coincide with Clause 50.1 in the Contract Data</a:t>
          </a:r>
        </a:p>
        <a:p>
          <a:pPr algn="l" rtl="0">
            <a:defRPr sz="1000"/>
          </a:pPr>
          <a:r>
            <a:rPr lang="en-ZA" sz="1000" b="0" i="0" strike="noStrike">
              <a:solidFill>
                <a:srgbClr val="000000"/>
              </a:solidFill>
              <a:latin typeface="Arial Narrow" pitchFamily="34" charset="0"/>
            </a:rPr>
            <a:t>)</a:t>
          </a:r>
        </a:p>
      </xdr:txBody>
    </xdr:sp>
    <xdr:clientData/>
  </xdr:twoCellAnchor>
  <xdr:twoCellAnchor>
    <xdr:from>
      <xdr:col>6</xdr:col>
      <xdr:colOff>124690</xdr:colOff>
      <xdr:row>45</xdr:row>
      <xdr:rowOff>39834</xdr:rowOff>
    </xdr:from>
    <xdr:to>
      <xdr:col>6</xdr:col>
      <xdr:colOff>238991</xdr:colOff>
      <xdr:row>47</xdr:row>
      <xdr:rowOff>58884</xdr:rowOff>
    </xdr:to>
    <xdr:sp macro="" textlink="">
      <xdr:nvSpPr>
        <xdr:cNvPr id="57" name="Text Box 59">
          <a:extLst>
            <a:ext uri="{FF2B5EF4-FFF2-40B4-BE49-F238E27FC236}">
              <a16:creationId xmlns:a16="http://schemas.microsoft.com/office/drawing/2014/main" id="{00000000-0008-0000-3300-000039000000}"/>
            </a:ext>
          </a:extLst>
        </xdr:cNvPr>
        <xdr:cNvSpPr txBox="1">
          <a:spLocks noChangeArrowheads="1"/>
        </xdr:cNvSpPr>
      </xdr:nvSpPr>
      <xdr:spPr bwMode="auto">
        <a:xfrm>
          <a:off x="3248890" y="8898084"/>
          <a:ext cx="114301" cy="400050"/>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r" rtl="0">
            <a:defRPr sz="1000"/>
          </a:pPr>
          <a:r>
            <a:rPr lang="en-ZA" sz="800" b="0" i="0" strike="noStrike">
              <a:solidFill>
                <a:srgbClr val="000000"/>
              </a:solidFill>
              <a:latin typeface="Arial"/>
              <a:cs typeface="Arial"/>
            </a:rPr>
            <a:t>1 week</a:t>
          </a:r>
        </a:p>
      </xdr:txBody>
    </xdr:sp>
    <xdr:clientData/>
  </xdr:twoCellAnchor>
  <xdr:twoCellAnchor>
    <xdr:from>
      <xdr:col>6</xdr:col>
      <xdr:colOff>342900</xdr:colOff>
      <xdr:row>44</xdr:row>
      <xdr:rowOff>95250</xdr:rowOff>
    </xdr:from>
    <xdr:to>
      <xdr:col>8</xdr:col>
      <xdr:colOff>9525</xdr:colOff>
      <xdr:row>44</xdr:row>
      <xdr:rowOff>95250</xdr:rowOff>
    </xdr:to>
    <xdr:cxnSp macro="">
      <xdr:nvCxnSpPr>
        <xdr:cNvPr id="37945" name="AutoShape 68">
          <a:extLst>
            <a:ext uri="{FF2B5EF4-FFF2-40B4-BE49-F238E27FC236}">
              <a16:creationId xmlns:a16="http://schemas.microsoft.com/office/drawing/2014/main" id="{00000000-0008-0000-3300-000039940000}"/>
            </a:ext>
          </a:extLst>
        </xdr:cNvPr>
        <xdr:cNvCxnSpPr>
          <a:cxnSpLocks noChangeShapeType="1"/>
        </xdr:cNvCxnSpPr>
      </xdr:nvCxnSpPr>
      <xdr:spPr bwMode="auto">
        <a:xfrm flipH="1">
          <a:off x="3467100" y="8763000"/>
          <a:ext cx="723900" cy="0"/>
        </a:xfrm>
        <a:prstGeom prst="straightConnector1">
          <a:avLst/>
        </a:prstGeom>
        <a:noFill/>
        <a:ln w="15875">
          <a:solidFill>
            <a:srgbClr val="000000"/>
          </a:solidFill>
          <a:round/>
          <a:headEnd/>
          <a:tailEnd type="triangle" w="med" len="med"/>
        </a:ln>
      </xdr:spPr>
    </xdr:cxnSp>
    <xdr:clientData/>
  </xdr:twoCellAnchor>
  <xdr:twoCellAnchor>
    <xdr:from>
      <xdr:col>5</xdr:col>
      <xdr:colOff>19050</xdr:colOff>
      <xdr:row>35</xdr:row>
      <xdr:rowOff>0</xdr:rowOff>
    </xdr:from>
    <xdr:to>
      <xdr:col>6</xdr:col>
      <xdr:colOff>333375</xdr:colOff>
      <xdr:row>37</xdr:row>
      <xdr:rowOff>19050</xdr:rowOff>
    </xdr:to>
    <xdr:cxnSp macro="">
      <xdr:nvCxnSpPr>
        <xdr:cNvPr id="37946" name="AutoShape 63">
          <a:extLst>
            <a:ext uri="{FF2B5EF4-FFF2-40B4-BE49-F238E27FC236}">
              <a16:creationId xmlns:a16="http://schemas.microsoft.com/office/drawing/2014/main" id="{00000000-0008-0000-3300-00003A940000}"/>
            </a:ext>
          </a:extLst>
        </xdr:cNvPr>
        <xdr:cNvCxnSpPr>
          <a:cxnSpLocks noChangeShapeType="1"/>
        </xdr:cNvCxnSpPr>
      </xdr:nvCxnSpPr>
      <xdr:spPr bwMode="auto">
        <a:xfrm flipV="1">
          <a:off x="2695575" y="6953250"/>
          <a:ext cx="762000" cy="400050"/>
        </a:xfrm>
        <a:prstGeom prst="straightConnector1">
          <a:avLst/>
        </a:prstGeom>
        <a:noFill/>
        <a:ln w="15875">
          <a:solidFill>
            <a:srgbClr val="000000"/>
          </a:solidFill>
          <a:round/>
          <a:headEnd/>
          <a:tailEnd type="triangle" w="med" len="med"/>
        </a:ln>
      </xdr:spPr>
    </xdr:cxnSp>
    <xdr:clientData/>
  </xdr:twoCellAnchor>
  <xdr:twoCellAnchor>
    <xdr:from>
      <xdr:col>5</xdr:col>
      <xdr:colOff>9525</xdr:colOff>
      <xdr:row>38</xdr:row>
      <xdr:rowOff>180975</xdr:rowOff>
    </xdr:from>
    <xdr:to>
      <xdr:col>6</xdr:col>
      <xdr:colOff>76200</xdr:colOff>
      <xdr:row>40</xdr:row>
      <xdr:rowOff>9525</xdr:rowOff>
    </xdr:to>
    <xdr:cxnSp macro="">
      <xdr:nvCxnSpPr>
        <xdr:cNvPr id="37947" name="AutoShape 79">
          <a:extLst>
            <a:ext uri="{FF2B5EF4-FFF2-40B4-BE49-F238E27FC236}">
              <a16:creationId xmlns:a16="http://schemas.microsoft.com/office/drawing/2014/main" id="{00000000-0008-0000-3300-00003B940000}"/>
            </a:ext>
          </a:extLst>
        </xdr:cNvPr>
        <xdr:cNvCxnSpPr>
          <a:cxnSpLocks noChangeShapeType="1"/>
        </xdr:cNvCxnSpPr>
      </xdr:nvCxnSpPr>
      <xdr:spPr bwMode="auto">
        <a:xfrm>
          <a:off x="2686050" y="7705725"/>
          <a:ext cx="514350" cy="209550"/>
        </a:xfrm>
        <a:prstGeom prst="straightConnector1">
          <a:avLst/>
        </a:prstGeom>
        <a:noFill/>
        <a:ln w="15875">
          <a:solidFill>
            <a:srgbClr val="000000"/>
          </a:solidFill>
          <a:round/>
          <a:headEnd/>
          <a:tailEnd type="triangle" w="med" len="med"/>
        </a:ln>
      </xdr:spPr>
    </xdr:cxnSp>
    <xdr:clientData/>
  </xdr:twoCellAnchor>
  <xdr:twoCellAnchor>
    <xdr:from>
      <xdr:col>1</xdr:col>
      <xdr:colOff>51955</xdr:colOff>
      <xdr:row>46</xdr:row>
      <xdr:rowOff>90920</xdr:rowOff>
    </xdr:from>
    <xdr:to>
      <xdr:col>5</xdr:col>
      <xdr:colOff>42628</xdr:colOff>
      <xdr:row>49</xdr:row>
      <xdr:rowOff>59420</xdr:rowOff>
    </xdr:to>
    <xdr:sp macro="" textlink="">
      <xdr:nvSpPr>
        <xdr:cNvPr id="61" name="AutoShape 74">
          <a:extLst>
            <a:ext uri="{FF2B5EF4-FFF2-40B4-BE49-F238E27FC236}">
              <a16:creationId xmlns:a16="http://schemas.microsoft.com/office/drawing/2014/main" id="{00000000-0008-0000-3300-00003D000000}"/>
            </a:ext>
          </a:extLst>
        </xdr:cNvPr>
        <xdr:cNvSpPr>
          <a:spLocks noChangeArrowheads="1"/>
        </xdr:cNvSpPr>
      </xdr:nvSpPr>
      <xdr:spPr bwMode="auto">
        <a:xfrm>
          <a:off x="213880" y="9139670"/>
          <a:ext cx="2505273"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a:latin typeface="Arial Narrow" pitchFamily="34" charset="0"/>
              <a:ea typeface="+mn-ea"/>
              <a:cs typeface="+mn-cs"/>
            </a:rPr>
            <a:t>Second Payment </a:t>
          </a:r>
          <a:r>
            <a:rPr lang="en-ZA" sz="1000" b="0" i="0" strike="noStrike">
              <a:solidFill>
                <a:srgbClr val="000000"/>
              </a:solidFill>
              <a:latin typeface="Arial Narrow" pitchFamily="34" charset="0"/>
            </a:rPr>
            <a:t>is made by the Employer to the Contractor (Clause 51.2 in Contract Data and in Contract)</a:t>
          </a:r>
        </a:p>
      </xdr:txBody>
    </xdr:sp>
    <xdr:clientData/>
  </xdr:twoCellAnchor>
  <xdr:twoCellAnchor>
    <xdr:from>
      <xdr:col>3</xdr:col>
      <xdr:colOff>1</xdr:colOff>
      <xdr:row>50</xdr:row>
      <xdr:rowOff>81397</xdr:rowOff>
    </xdr:from>
    <xdr:to>
      <xdr:col>9</xdr:col>
      <xdr:colOff>675410</xdr:colOff>
      <xdr:row>52</xdr:row>
      <xdr:rowOff>132397</xdr:rowOff>
    </xdr:to>
    <xdr:sp macro="" textlink="">
      <xdr:nvSpPr>
        <xdr:cNvPr id="62" name="AutoShape 34">
          <a:extLst>
            <a:ext uri="{FF2B5EF4-FFF2-40B4-BE49-F238E27FC236}">
              <a16:creationId xmlns:a16="http://schemas.microsoft.com/office/drawing/2014/main" id="{00000000-0008-0000-3300-00003E000000}"/>
            </a:ext>
          </a:extLst>
        </xdr:cNvPr>
        <xdr:cNvSpPr>
          <a:spLocks noChangeArrowheads="1"/>
        </xdr:cNvSpPr>
      </xdr:nvSpPr>
      <xdr:spPr bwMode="auto">
        <a:xfrm>
          <a:off x="1419226" y="9892147"/>
          <a:ext cx="4018684" cy="432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Further Contractor’s applications, certifications, payments and programmes to follow timelines above till completion (completion on page 2)</a:t>
          </a:r>
        </a:p>
      </xdr:txBody>
    </xdr:sp>
    <xdr:clientData/>
  </xdr:twoCellAnchor>
  <xdr:twoCellAnchor>
    <xdr:from>
      <xdr:col>1</xdr:col>
      <xdr:colOff>18184</xdr:colOff>
      <xdr:row>58</xdr:row>
      <xdr:rowOff>138548</xdr:rowOff>
    </xdr:from>
    <xdr:to>
      <xdr:col>5</xdr:col>
      <xdr:colOff>8659</xdr:colOff>
      <xdr:row>61</xdr:row>
      <xdr:rowOff>17048</xdr:rowOff>
    </xdr:to>
    <xdr:sp macro="" textlink="">
      <xdr:nvSpPr>
        <xdr:cNvPr id="63" name="AutoShape 26">
          <a:extLst>
            <a:ext uri="{FF2B5EF4-FFF2-40B4-BE49-F238E27FC236}">
              <a16:creationId xmlns:a16="http://schemas.microsoft.com/office/drawing/2014/main" id="{00000000-0008-0000-3300-00003F000000}"/>
            </a:ext>
          </a:extLst>
        </xdr:cNvPr>
        <xdr:cNvSpPr>
          <a:spLocks noChangeArrowheads="1"/>
        </xdr:cNvSpPr>
      </xdr:nvSpPr>
      <xdr:spPr bwMode="auto">
        <a:xfrm>
          <a:off x="180109" y="12044798"/>
          <a:ext cx="2505075" cy="45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Project Manager certifies Completion (Clause 30.2 in Contract)</a:t>
          </a:r>
        </a:p>
      </xdr:txBody>
    </xdr:sp>
    <xdr:clientData/>
  </xdr:twoCellAnchor>
  <xdr:twoCellAnchor>
    <xdr:from>
      <xdr:col>4</xdr:col>
      <xdr:colOff>600075</xdr:colOff>
      <xdr:row>56</xdr:row>
      <xdr:rowOff>85725</xdr:rowOff>
    </xdr:from>
    <xdr:to>
      <xdr:col>6</xdr:col>
      <xdr:colOff>266700</xdr:colOff>
      <xdr:row>58</xdr:row>
      <xdr:rowOff>190500</xdr:rowOff>
    </xdr:to>
    <xdr:cxnSp macro="">
      <xdr:nvCxnSpPr>
        <xdr:cNvPr id="37951" name="AutoShape 25">
          <a:extLst>
            <a:ext uri="{FF2B5EF4-FFF2-40B4-BE49-F238E27FC236}">
              <a16:creationId xmlns:a16="http://schemas.microsoft.com/office/drawing/2014/main" id="{00000000-0008-0000-3300-00003F940000}"/>
            </a:ext>
          </a:extLst>
        </xdr:cNvPr>
        <xdr:cNvCxnSpPr>
          <a:cxnSpLocks noChangeShapeType="1"/>
        </xdr:cNvCxnSpPr>
      </xdr:nvCxnSpPr>
      <xdr:spPr bwMode="auto">
        <a:xfrm flipV="1">
          <a:off x="2667000" y="11610975"/>
          <a:ext cx="723900" cy="485775"/>
        </a:xfrm>
        <a:prstGeom prst="straightConnector1">
          <a:avLst/>
        </a:prstGeom>
        <a:noFill/>
        <a:ln w="15875">
          <a:solidFill>
            <a:srgbClr val="000000"/>
          </a:solidFill>
          <a:round/>
          <a:headEnd/>
          <a:tailEnd type="triangle" w="med" len="med"/>
        </a:ln>
      </xdr:spPr>
    </xdr:cxnSp>
    <xdr:clientData/>
  </xdr:twoCellAnchor>
  <xdr:twoCellAnchor>
    <xdr:from>
      <xdr:col>8</xdr:col>
      <xdr:colOff>9525</xdr:colOff>
      <xdr:row>69</xdr:row>
      <xdr:rowOff>155864</xdr:rowOff>
    </xdr:from>
    <xdr:to>
      <xdr:col>12</xdr:col>
      <xdr:colOff>0</xdr:colOff>
      <xdr:row>74</xdr:row>
      <xdr:rowOff>138546</xdr:rowOff>
    </xdr:to>
    <xdr:sp macro="" textlink="">
      <xdr:nvSpPr>
        <xdr:cNvPr id="65" name="AutoShape 3">
          <a:extLst>
            <a:ext uri="{FF2B5EF4-FFF2-40B4-BE49-F238E27FC236}">
              <a16:creationId xmlns:a16="http://schemas.microsoft.com/office/drawing/2014/main" id="{00000000-0008-0000-3300-000041000000}"/>
            </a:ext>
          </a:extLst>
        </xdr:cNvPr>
        <xdr:cNvSpPr>
          <a:spLocks noChangeArrowheads="1"/>
        </xdr:cNvSpPr>
      </xdr:nvSpPr>
      <xdr:spPr bwMode="auto">
        <a:xfrm>
          <a:off x="4191000" y="14157614"/>
          <a:ext cx="2505075" cy="935182"/>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cs typeface="Arial"/>
            </a:rPr>
            <a:t>Defects period - 8 or 47 Weeks  to coincide with clause 40.5 in the Contract Data (less the 5 weeks indicated above) or at the end of the last defect correction period (Clause 43.3 in the Contract)</a:t>
          </a:r>
          <a:endParaRPr lang="en-ZA" sz="1000" b="0" i="0" strike="noStrike">
            <a:solidFill>
              <a:srgbClr val="000000"/>
            </a:solidFill>
            <a:latin typeface="Arial Narrow" pitchFamily="34" charset="0"/>
          </a:endParaRPr>
        </a:p>
      </xdr:txBody>
    </xdr:sp>
    <xdr:clientData/>
  </xdr:twoCellAnchor>
  <xdr:twoCellAnchor>
    <xdr:from>
      <xdr:col>6</xdr:col>
      <xdr:colOff>342900</xdr:colOff>
      <xdr:row>68</xdr:row>
      <xdr:rowOff>9525</xdr:rowOff>
    </xdr:from>
    <xdr:to>
      <xdr:col>8</xdr:col>
      <xdr:colOff>28575</xdr:colOff>
      <xdr:row>70</xdr:row>
      <xdr:rowOff>114300</xdr:rowOff>
    </xdr:to>
    <xdr:cxnSp macro="">
      <xdr:nvCxnSpPr>
        <xdr:cNvPr id="37953" name="AutoShape 2">
          <a:extLst>
            <a:ext uri="{FF2B5EF4-FFF2-40B4-BE49-F238E27FC236}">
              <a16:creationId xmlns:a16="http://schemas.microsoft.com/office/drawing/2014/main" id="{00000000-0008-0000-3300-000041940000}"/>
            </a:ext>
          </a:extLst>
        </xdr:cNvPr>
        <xdr:cNvCxnSpPr>
          <a:cxnSpLocks noChangeShapeType="1"/>
        </xdr:cNvCxnSpPr>
      </xdr:nvCxnSpPr>
      <xdr:spPr bwMode="auto">
        <a:xfrm flipH="1" flipV="1">
          <a:off x="3467100" y="13820775"/>
          <a:ext cx="742950" cy="485775"/>
        </a:xfrm>
        <a:prstGeom prst="straightConnector1">
          <a:avLst/>
        </a:prstGeom>
        <a:noFill/>
        <a:ln w="15875">
          <a:solidFill>
            <a:srgbClr val="000000"/>
          </a:solidFill>
          <a:round/>
          <a:headEnd/>
          <a:tailEnd type="triangle" w="med" len="med"/>
        </a:ln>
      </xdr:spPr>
    </xdr:cxnSp>
    <xdr:clientData/>
  </xdr:twoCellAnchor>
  <xdr:twoCellAnchor>
    <xdr:from>
      <xdr:col>6</xdr:col>
      <xdr:colOff>352425</xdr:colOff>
      <xdr:row>74</xdr:row>
      <xdr:rowOff>57150</xdr:rowOff>
    </xdr:from>
    <xdr:to>
      <xdr:col>8</xdr:col>
      <xdr:colOff>38100</xdr:colOff>
      <xdr:row>77</xdr:row>
      <xdr:rowOff>114300</xdr:rowOff>
    </xdr:to>
    <xdr:cxnSp macro="">
      <xdr:nvCxnSpPr>
        <xdr:cNvPr id="37954" name="AutoShape 1">
          <a:extLst>
            <a:ext uri="{FF2B5EF4-FFF2-40B4-BE49-F238E27FC236}">
              <a16:creationId xmlns:a16="http://schemas.microsoft.com/office/drawing/2014/main" id="{00000000-0008-0000-3300-000042940000}"/>
            </a:ext>
          </a:extLst>
        </xdr:cNvPr>
        <xdr:cNvCxnSpPr>
          <a:cxnSpLocks noChangeShapeType="1"/>
        </xdr:cNvCxnSpPr>
      </xdr:nvCxnSpPr>
      <xdr:spPr bwMode="auto">
        <a:xfrm flipH="1">
          <a:off x="3476625" y="15011400"/>
          <a:ext cx="742950" cy="628650"/>
        </a:xfrm>
        <a:prstGeom prst="straightConnector1">
          <a:avLst/>
        </a:prstGeom>
        <a:noFill/>
        <a:ln w="15875">
          <a:solidFill>
            <a:srgbClr val="000000"/>
          </a:solidFill>
          <a:round/>
          <a:headEnd/>
          <a:tailEnd type="triangle" w="med" len="med"/>
        </a:ln>
      </xdr:spPr>
    </xdr:cxnSp>
    <xdr:clientData/>
  </xdr:twoCellAnchor>
  <xdr:twoCellAnchor>
    <xdr:from>
      <xdr:col>6</xdr:col>
      <xdr:colOff>66675</xdr:colOff>
      <xdr:row>22</xdr:row>
      <xdr:rowOff>85725</xdr:rowOff>
    </xdr:from>
    <xdr:to>
      <xdr:col>6</xdr:col>
      <xdr:colOff>66675</xdr:colOff>
      <xdr:row>25</xdr:row>
      <xdr:rowOff>123825</xdr:rowOff>
    </xdr:to>
    <xdr:cxnSp macro="">
      <xdr:nvCxnSpPr>
        <xdr:cNvPr id="37955" name="AutoShape 78">
          <a:extLst>
            <a:ext uri="{FF2B5EF4-FFF2-40B4-BE49-F238E27FC236}">
              <a16:creationId xmlns:a16="http://schemas.microsoft.com/office/drawing/2014/main" id="{00000000-0008-0000-3300-000043940000}"/>
            </a:ext>
          </a:extLst>
        </xdr:cNvPr>
        <xdr:cNvCxnSpPr>
          <a:cxnSpLocks noChangeShapeType="1"/>
        </xdr:cNvCxnSpPr>
      </xdr:nvCxnSpPr>
      <xdr:spPr bwMode="auto">
        <a:xfrm>
          <a:off x="3190875" y="4562475"/>
          <a:ext cx="0" cy="609600"/>
        </a:xfrm>
        <a:prstGeom prst="straightConnector1">
          <a:avLst/>
        </a:prstGeom>
        <a:noFill/>
        <a:ln w="50800">
          <a:solidFill>
            <a:srgbClr val="808080"/>
          </a:solidFill>
          <a:round/>
          <a:headEnd/>
          <a:tailEnd/>
        </a:ln>
      </xdr:spPr>
    </xdr:cxnSp>
    <xdr:clientData/>
  </xdr:twoCellAnchor>
  <xdr:twoCellAnchor>
    <xdr:from>
      <xdr:col>5</xdr:col>
      <xdr:colOff>189634</xdr:colOff>
      <xdr:row>37</xdr:row>
      <xdr:rowOff>30309</xdr:rowOff>
    </xdr:from>
    <xdr:to>
      <xdr:col>5</xdr:col>
      <xdr:colOff>456334</xdr:colOff>
      <xdr:row>38</xdr:row>
      <xdr:rowOff>144609</xdr:rowOff>
    </xdr:to>
    <xdr:sp macro="" textlink="">
      <xdr:nvSpPr>
        <xdr:cNvPr id="69" name="Text Box 73">
          <a:extLst>
            <a:ext uri="{FF2B5EF4-FFF2-40B4-BE49-F238E27FC236}">
              <a16:creationId xmlns:a16="http://schemas.microsoft.com/office/drawing/2014/main" id="{00000000-0008-0000-3300-000045000000}"/>
            </a:ext>
          </a:extLst>
        </xdr:cNvPr>
        <xdr:cNvSpPr txBox="1">
          <a:spLocks noChangeArrowheads="1"/>
        </xdr:cNvSpPr>
      </xdr:nvSpPr>
      <xdr:spPr bwMode="auto">
        <a:xfrm>
          <a:off x="2866159" y="7364559"/>
          <a:ext cx="257175" cy="304800"/>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ctr" rtl="0">
            <a:defRPr sz="1000"/>
          </a:pPr>
          <a:r>
            <a:rPr lang="en-ZA" sz="800" b="0" i="0" strike="noStrike">
              <a:solidFill>
                <a:srgbClr val="000000"/>
              </a:solidFill>
              <a:latin typeface="Arial"/>
              <a:cs typeface="Arial"/>
            </a:rPr>
            <a:t>1 or 2 weeks</a:t>
          </a:r>
        </a:p>
      </xdr:txBody>
    </xdr:sp>
    <xdr:clientData/>
  </xdr:twoCellAnchor>
  <xdr:twoCellAnchor>
    <xdr:from>
      <xdr:col>4</xdr:col>
      <xdr:colOff>590550</xdr:colOff>
      <xdr:row>61</xdr:row>
      <xdr:rowOff>9525</xdr:rowOff>
    </xdr:from>
    <xdr:to>
      <xdr:col>5</xdr:col>
      <xdr:colOff>295275</xdr:colOff>
      <xdr:row>61</xdr:row>
      <xdr:rowOff>104775</xdr:rowOff>
    </xdr:to>
    <xdr:cxnSp macro="">
      <xdr:nvCxnSpPr>
        <xdr:cNvPr id="37957" name="AutoShape 24">
          <a:extLst>
            <a:ext uri="{FF2B5EF4-FFF2-40B4-BE49-F238E27FC236}">
              <a16:creationId xmlns:a16="http://schemas.microsoft.com/office/drawing/2014/main" id="{00000000-0008-0000-3300-000045940000}"/>
            </a:ext>
          </a:extLst>
        </xdr:cNvPr>
        <xdr:cNvCxnSpPr>
          <a:cxnSpLocks noChangeShapeType="1"/>
        </xdr:cNvCxnSpPr>
      </xdr:nvCxnSpPr>
      <xdr:spPr bwMode="auto">
        <a:xfrm>
          <a:off x="2657475" y="12487275"/>
          <a:ext cx="314325" cy="95250"/>
        </a:xfrm>
        <a:prstGeom prst="straightConnector1">
          <a:avLst/>
        </a:prstGeom>
        <a:noFill/>
        <a:ln w="15875">
          <a:solidFill>
            <a:srgbClr val="000000"/>
          </a:solidFill>
          <a:round/>
          <a:headEnd/>
          <a:tailEnd type="triangle" w="med" len="med"/>
        </a:ln>
      </xdr:spPr>
    </xdr:cxnSp>
    <xdr:clientData/>
  </xdr:twoCellAnchor>
  <xdr:twoCellAnchor>
    <xdr:from>
      <xdr:col>4</xdr:col>
      <xdr:colOff>590550</xdr:colOff>
      <xdr:row>91</xdr:row>
      <xdr:rowOff>161925</xdr:rowOff>
    </xdr:from>
    <xdr:to>
      <xdr:col>6</xdr:col>
      <xdr:colOff>38100</xdr:colOff>
      <xdr:row>91</xdr:row>
      <xdr:rowOff>161925</xdr:rowOff>
    </xdr:to>
    <xdr:cxnSp macro="">
      <xdr:nvCxnSpPr>
        <xdr:cNvPr id="37958" name="AutoShape 18">
          <a:extLst>
            <a:ext uri="{FF2B5EF4-FFF2-40B4-BE49-F238E27FC236}">
              <a16:creationId xmlns:a16="http://schemas.microsoft.com/office/drawing/2014/main" id="{00000000-0008-0000-3300-000046940000}"/>
            </a:ext>
          </a:extLst>
        </xdr:cNvPr>
        <xdr:cNvCxnSpPr>
          <a:cxnSpLocks noChangeShapeType="1"/>
        </xdr:cNvCxnSpPr>
      </xdr:nvCxnSpPr>
      <xdr:spPr bwMode="auto">
        <a:xfrm>
          <a:off x="2657475" y="18354675"/>
          <a:ext cx="504825" cy="0"/>
        </a:xfrm>
        <a:prstGeom prst="straightConnector1">
          <a:avLst/>
        </a:prstGeom>
        <a:noFill/>
        <a:ln w="15875">
          <a:solidFill>
            <a:srgbClr val="000000"/>
          </a:solidFill>
          <a:round/>
          <a:headEnd/>
          <a:tailEnd type="triangle" w="med" len="med"/>
        </a:ln>
      </xdr:spPr>
    </xdr:cxnSp>
    <xdr:clientData/>
  </xdr:twoCellAnchor>
  <xdr:twoCellAnchor>
    <xdr:from>
      <xdr:col>6</xdr:col>
      <xdr:colOff>200025</xdr:colOff>
      <xdr:row>82</xdr:row>
      <xdr:rowOff>142875</xdr:rowOff>
    </xdr:from>
    <xdr:to>
      <xdr:col>6</xdr:col>
      <xdr:colOff>285750</xdr:colOff>
      <xdr:row>82</xdr:row>
      <xdr:rowOff>142875</xdr:rowOff>
    </xdr:to>
    <xdr:cxnSp macro="">
      <xdr:nvCxnSpPr>
        <xdr:cNvPr id="37959" name="AutoShape 10">
          <a:extLst>
            <a:ext uri="{FF2B5EF4-FFF2-40B4-BE49-F238E27FC236}">
              <a16:creationId xmlns:a16="http://schemas.microsoft.com/office/drawing/2014/main" id="{00000000-0008-0000-3300-000047940000}"/>
            </a:ext>
          </a:extLst>
        </xdr:cNvPr>
        <xdr:cNvCxnSpPr>
          <a:cxnSpLocks noChangeShapeType="1"/>
        </xdr:cNvCxnSpPr>
      </xdr:nvCxnSpPr>
      <xdr:spPr bwMode="auto">
        <a:xfrm>
          <a:off x="3324225" y="16621125"/>
          <a:ext cx="85725" cy="0"/>
        </a:xfrm>
        <a:prstGeom prst="straightConnector1">
          <a:avLst/>
        </a:prstGeom>
        <a:noFill/>
        <a:ln w="50800">
          <a:solidFill>
            <a:srgbClr val="808080"/>
          </a:solidFill>
          <a:round/>
          <a:headEnd/>
          <a:tailEnd/>
        </a:ln>
      </xdr:spPr>
    </xdr:cxnSp>
    <xdr:clientData/>
  </xdr:twoCellAnchor>
  <xdr:twoCellAnchor>
    <xdr:from>
      <xdr:col>8</xdr:col>
      <xdr:colOff>867</xdr:colOff>
      <xdr:row>46</xdr:row>
      <xdr:rowOff>139413</xdr:rowOff>
    </xdr:from>
    <xdr:to>
      <xdr:col>11</xdr:col>
      <xdr:colOff>597676</xdr:colOff>
      <xdr:row>49</xdr:row>
      <xdr:rowOff>107913</xdr:rowOff>
    </xdr:to>
    <xdr:sp macro="" textlink="">
      <xdr:nvSpPr>
        <xdr:cNvPr id="73" name="AutoShape 69">
          <a:extLst>
            <a:ext uri="{FF2B5EF4-FFF2-40B4-BE49-F238E27FC236}">
              <a16:creationId xmlns:a16="http://schemas.microsoft.com/office/drawing/2014/main" id="{00000000-0008-0000-3300-000049000000}"/>
            </a:ext>
          </a:extLst>
        </xdr:cNvPr>
        <xdr:cNvSpPr>
          <a:spLocks noChangeArrowheads="1"/>
        </xdr:cNvSpPr>
      </xdr:nvSpPr>
      <xdr:spPr bwMode="auto">
        <a:xfrm>
          <a:off x="4182342" y="9188163"/>
          <a:ext cx="2501809"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Project Manager certifies Third Payment to  the  </a:t>
          </a:r>
          <a:r>
            <a:rPr lang="en-ZA" sz="1000" b="0" i="0">
              <a:latin typeface="Arial Narrow" pitchFamily="34" charset="0"/>
              <a:ea typeface="+mn-ea"/>
              <a:cs typeface="+mn-cs"/>
            </a:rPr>
            <a:t>Contractor </a:t>
          </a:r>
          <a:r>
            <a:rPr lang="en-ZA" sz="1000" b="0" i="0" strike="noStrike">
              <a:solidFill>
                <a:srgbClr val="000000"/>
              </a:solidFill>
              <a:latin typeface="Arial Narrow" pitchFamily="34" charset="0"/>
            </a:rPr>
            <a:t>for payment by</a:t>
          </a:r>
          <a:r>
            <a:rPr lang="en-ZA" sz="1000" b="0" i="0" strike="noStrike" baseline="0">
              <a:solidFill>
                <a:srgbClr val="000000"/>
              </a:solidFill>
              <a:latin typeface="Arial Narrow" pitchFamily="34" charset="0"/>
            </a:rPr>
            <a:t> </a:t>
          </a:r>
          <a:r>
            <a:rPr lang="en-ZA" sz="1000" b="0" i="0" strike="noStrike">
              <a:solidFill>
                <a:srgbClr val="000000"/>
              </a:solidFill>
              <a:latin typeface="Arial Narrow" pitchFamily="34" charset="0"/>
            </a:rPr>
            <a:t>the </a:t>
          </a:r>
          <a:r>
            <a:rPr lang="en-ZA" sz="1000" b="0" i="0">
              <a:latin typeface="Arial Narrow" pitchFamily="34" charset="0"/>
              <a:ea typeface="+mn-ea"/>
              <a:cs typeface="+mn-cs"/>
            </a:rPr>
            <a:t>Employer </a:t>
          </a:r>
          <a:r>
            <a:rPr lang="en-ZA" sz="1000" b="0" i="0" strike="noStrike">
              <a:solidFill>
                <a:srgbClr val="000000"/>
              </a:solidFill>
              <a:latin typeface="Arial Narrow" pitchFamily="34" charset="0"/>
            </a:rPr>
            <a:t>  (Clause 51.1 in the Contract)</a:t>
          </a:r>
        </a:p>
      </xdr:txBody>
    </xdr:sp>
    <xdr:clientData/>
  </xdr:twoCellAnchor>
  <xdr:twoCellAnchor>
    <xdr:from>
      <xdr:col>6</xdr:col>
      <xdr:colOff>352425</xdr:colOff>
      <xdr:row>48</xdr:row>
      <xdr:rowOff>38100</xdr:rowOff>
    </xdr:from>
    <xdr:to>
      <xdr:col>8</xdr:col>
      <xdr:colOff>19050</xdr:colOff>
      <xdr:row>48</xdr:row>
      <xdr:rowOff>38100</xdr:rowOff>
    </xdr:to>
    <xdr:cxnSp macro="">
      <xdr:nvCxnSpPr>
        <xdr:cNvPr id="37961" name="AutoShape 46">
          <a:extLst>
            <a:ext uri="{FF2B5EF4-FFF2-40B4-BE49-F238E27FC236}">
              <a16:creationId xmlns:a16="http://schemas.microsoft.com/office/drawing/2014/main" id="{00000000-0008-0000-3300-000049940000}"/>
            </a:ext>
          </a:extLst>
        </xdr:cNvPr>
        <xdr:cNvCxnSpPr>
          <a:cxnSpLocks noChangeShapeType="1"/>
        </xdr:cNvCxnSpPr>
      </xdr:nvCxnSpPr>
      <xdr:spPr bwMode="auto">
        <a:xfrm flipH="1">
          <a:off x="3476625" y="9467850"/>
          <a:ext cx="723900" cy="0"/>
        </a:xfrm>
        <a:prstGeom prst="straightConnector1">
          <a:avLst/>
        </a:prstGeom>
        <a:noFill/>
        <a:ln w="15875">
          <a:solidFill>
            <a:srgbClr val="000000"/>
          </a:solidFill>
          <a:round/>
          <a:headEnd/>
          <a:tailEnd type="triangle" w="med" len="med"/>
        </a:ln>
      </xdr:spPr>
    </xdr:cxnSp>
    <xdr:clientData/>
  </xdr:twoCellAnchor>
  <xdr:twoCellAnchor>
    <xdr:from>
      <xdr:col>5</xdr:col>
      <xdr:colOff>9525</xdr:colOff>
      <xdr:row>44</xdr:row>
      <xdr:rowOff>95250</xdr:rowOff>
    </xdr:from>
    <xdr:to>
      <xdr:col>6</xdr:col>
      <xdr:colOff>304800</xdr:colOff>
      <xdr:row>44</xdr:row>
      <xdr:rowOff>95250</xdr:rowOff>
    </xdr:to>
    <xdr:cxnSp macro="">
      <xdr:nvCxnSpPr>
        <xdr:cNvPr id="37962" name="AutoShape 75">
          <a:extLst>
            <a:ext uri="{FF2B5EF4-FFF2-40B4-BE49-F238E27FC236}">
              <a16:creationId xmlns:a16="http://schemas.microsoft.com/office/drawing/2014/main" id="{00000000-0008-0000-3300-00004A940000}"/>
            </a:ext>
          </a:extLst>
        </xdr:cNvPr>
        <xdr:cNvCxnSpPr>
          <a:cxnSpLocks noChangeShapeType="1"/>
        </xdr:cNvCxnSpPr>
      </xdr:nvCxnSpPr>
      <xdr:spPr bwMode="auto">
        <a:xfrm>
          <a:off x="2686050" y="8763000"/>
          <a:ext cx="742950" cy="0"/>
        </a:xfrm>
        <a:prstGeom prst="straightConnector1">
          <a:avLst/>
        </a:prstGeom>
        <a:noFill/>
        <a:ln w="15875">
          <a:solidFill>
            <a:srgbClr val="000000"/>
          </a:solidFill>
          <a:round/>
          <a:headEnd/>
          <a:tailEnd type="triangle" w="med" len="med"/>
        </a:ln>
      </xdr:spPr>
    </xdr:cxnSp>
    <xdr:clientData/>
  </xdr:twoCellAnchor>
  <xdr:twoCellAnchor>
    <xdr:from>
      <xdr:col>7</xdr:col>
      <xdr:colOff>471921</xdr:colOff>
      <xdr:row>42</xdr:row>
      <xdr:rowOff>103910</xdr:rowOff>
    </xdr:from>
    <xdr:to>
      <xdr:col>11</xdr:col>
      <xdr:colOff>592480</xdr:colOff>
      <xdr:row>46</xdr:row>
      <xdr:rowOff>61910</xdr:rowOff>
    </xdr:to>
    <xdr:sp macro="" textlink="">
      <xdr:nvSpPr>
        <xdr:cNvPr id="76" name="AutoShape 47">
          <a:extLst>
            <a:ext uri="{FF2B5EF4-FFF2-40B4-BE49-F238E27FC236}">
              <a16:creationId xmlns:a16="http://schemas.microsoft.com/office/drawing/2014/main" id="{00000000-0008-0000-3300-00004C000000}"/>
            </a:ext>
          </a:extLst>
        </xdr:cNvPr>
        <xdr:cNvSpPr>
          <a:spLocks noChangeArrowheads="1"/>
        </xdr:cNvSpPr>
      </xdr:nvSpPr>
      <xdr:spPr bwMode="auto">
        <a:xfrm>
          <a:off x="4177146" y="8390660"/>
          <a:ext cx="2501809" cy="72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Contractor’s Third Application for payment at interval to coincide with Clause 50.1 in the</a:t>
          </a:r>
          <a:r>
            <a:rPr lang="en-ZA" sz="1000" b="0" i="0" strike="noStrike" baseline="0">
              <a:solidFill>
                <a:srgbClr val="000000"/>
              </a:solidFill>
              <a:latin typeface="Arial Narrow" pitchFamily="34" charset="0"/>
            </a:rPr>
            <a:t> Contract Data </a:t>
          </a:r>
          <a:r>
            <a:rPr lang="en-ZA" sz="1000" b="0" i="0" strike="noStrike">
              <a:solidFill>
                <a:srgbClr val="000000"/>
              </a:solidFill>
              <a:latin typeface="Arial Narrow" pitchFamily="34" charset="0"/>
            </a:rPr>
            <a:t>and Project Manager assesses  amount due to the Contractor </a:t>
          </a:r>
        </a:p>
      </xdr:txBody>
    </xdr:sp>
    <xdr:clientData/>
  </xdr:twoCellAnchor>
  <xdr:twoCellAnchor>
    <xdr:from>
      <xdr:col>6</xdr:col>
      <xdr:colOff>155864</xdr:colOff>
      <xdr:row>31</xdr:row>
      <xdr:rowOff>147204</xdr:rowOff>
    </xdr:from>
    <xdr:to>
      <xdr:col>6</xdr:col>
      <xdr:colOff>247650</xdr:colOff>
      <xdr:row>34</xdr:row>
      <xdr:rowOff>51954</xdr:rowOff>
    </xdr:to>
    <xdr:sp macro="" textlink="">
      <xdr:nvSpPr>
        <xdr:cNvPr id="77" name="Text Box 56">
          <a:extLst>
            <a:ext uri="{FF2B5EF4-FFF2-40B4-BE49-F238E27FC236}">
              <a16:creationId xmlns:a16="http://schemas.microsoft.com/office/drawing/2014/main" id="{00000000-0008-0000-3300-00004D000000}"/>
            </a:ext>
          </a:extLst>
        </xdr:cNvPr>
        <xdr:cNvSpPr txBox="1">
          <a:spLocks noChangeArrowheads="1"/>
        </xdr:cNvSpPr>
      </xdr:nvSpPr>
      <xdr:spPr bwMode="auto">
        <a:xfrm>
          <a:off x="3280064" y="6338454"/>
          <a:ext cx="91786" cy="476250"/>
        </a:xfrm>
        <a:prstGeom prst="rect">
          <a:avLst/>
        </a:prstGeom>
        <a:noFill/>
        <a:ln w="3175">
          <a:solidFill>
            <a:srgbClr val="FFFFFF"/>
          </a:solidFill>
          <a:miter lim="800000"/>
          <a:headEnd/>
          <a:tailEnd/>
        </a:ln>
      </xdr:spPr>
      <xdr:txBody>
        <a:bodyPr vertOverflow="clip" vert="vert270" wrap="square" lIns="0" tIns="0" rIns="0" bIns="0" anchor="ctr" anchorCtr="1" upright="1"/>
        <a:lstStyle/>
        <a:p>
          <a:pPr algn="r" rtl="0">
            <a:defRPr sz="1000"/>
          </a:pPr>
          <a:r>
            <a:rPr lang="en-ZA" sz="800" b="0" i="0" strike="noStrike">
              <a:solidFill>
                <a:srgbClr val="000000"/>
              </a:solidFill>
              <a:latin typeface="Arial"/>
              <a:cs typeface="Arial"/>
            </a:rPr>
            <a:t>1 week</a:t>
          </a:r>
        </a:p>
      </xdr:txBody>
    </xdr:sp>
    <xdr:clientData/>
  </xdr:twoCellAnchor>
  <xdr:oneCellAnchor>
    <xdr:from>
      <xdr:col>6</xdr:col>
      <xdr:colOff>147205</xdr:colOff>
      <xdr:row>25</xdr:row>
      <xdr:rowOff>34633</xdr:rowOff>
    </xdr:from>
    <xdr:ext cx="117917" cy="689264"/>
    <xdr:sp macro="" textlink="">
      <xdr:nvSpPr>
        <xdr:cNvPr id="78" name="Text Box 77">
          <a:extLst>
            <a:ext uri="{FF2B5EF4-FFF2-40B4-BE49-F238E27FC236}">
              <a16:creationId xmlns:a16="http://schemas.microsoft.com/office/drawing/2014/main" id="{00000000-0008-0000-3300-00004E000000}"/>
            </a:ext>
          </a:extLst>
        </xdr:cNvPr>
        <xdr:cNvSpPr txBox="1">
          <a:spLocks noChangeArrowheads="1"/>
        </xdr:cNvSpPr>
      </xdr:nvSpPr>
      <xdr:spPr bwMode="auto">
        <a:xfrm>
          <a:off x="3271405" y="5082883"/>
          <a:ext cx="117917" cy="689264"/>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spAutoFit/>
        </a:bodyPr>
        <a:lstStyle/>
        <a:p>
          <a:pPr algn="r" rtl="0">
            <a:defRPr sz="1000"/>
          </a:pPr>
          <a:r>
            <a:rPr lang="en-ZA" sz="800" b="0" i="0" strike="noStrike">
              <a:solidFill>
                <a:srgbClr val="000000"/>
              </a:solidFill>
              <a:latin typeface="Arial"/>
              <a:cs typeface="Arial"/>
            </a:rPr>
            <a:t>3 or 4 weeks</a:t>
          </a:r>
        </a:p>
      </xdr:txBody>
    </xdr:sp>
    <xdr:clientData/>
  </xdr:oneCellAnchor>
  <xdr:twoCellAnchor>
    <xdr:from>
      <xdr:col>4</xdr:col>
      <xdr:colOff>600075</xdr:colOff>
      <xdr:row>22</xdr:row>
      <xdr:rowOff>19050</xdr:rowOff>
    </xdr:from>
    <xdr:to>
      <xdr:col>6</xdr:col>
      <xdr:colOff>304800</xdr:colOff>
      <xdr:row>23</xdr:row>
      <xdr:rowOff>19050</xdr:rowOff>
    </xdr:to>
    <xdr:cxnSp macro="">
      <xdr:nvCxnSpPr>
        <xdr:cNvPr id="37966" name="AutoShape 63">
          <a:extLst>
            <a:ext uri="{FF2B5EF4-FFF2-40B4-BE49-F238E27FC236}">
              <a16:creationId xmlns:a16="http://schemas.microsoft.com/office/drawing/2014/main" id="{00000000-0008-0000-3300-00004E940000}"/>
            </a:ext>
          </a:extLst>
        </xdr:cNvPr>
        <xdr:cNvCxnSpPr>
          <a:cxnSpLocks noChangeShapeType="1"/>
        </xdr:cNvCxnSpPr>
      </xdr:nvCxnSpPr>
      <xdr:spPr bwMode="auto">
        <a:xfrm flipV="1">
          <a:off x="2667000" y="4495800"/>
          <a:ext cx="762000" cy="190500"/>
        </a:xfrm>
        <a:prstGeom prst="straightConnector1">
          <a:avLst/>
        </a:prstGeom>
        <a:noFill/>
        <a:ln w="15875">
          <a:solidFill>
            <a:srgbClr val="000000"/>
          </a:solidFill>
          <a:round/>
          <a:headEnd/>
          <a:tailEnd type="triangle" w="med" len="med"/>
        </a:ln>
      </xdr:spPr>
    </xdr:cxnSp>
    <xdr:clientData/>
  </xdr:twoCellAnchor>
  <xdr:twoCellAnchor>
    <xdr:from>
      <xdr:col>6</xdr:col>
      <xdr:colOff>323850</xdr:colOff>
      <xdr:row>22</xdr:row>
      <xdr:rowOff>28575</xdr:rowOff>
    </xdr:from>
    <xdr:to>
      <xdr:col>8</xdr:col>
      <xdr:colOff>0</xdr:colOff>
      <xdr:row>22</xdr:row>
      <xdr:rowOff>28575</xdr:rowOff>
    </xdr:to>
    <xdr:cxnSp macro="">
      <xdr:nvCxnSpPr>
        <xdr:cNvPr id="37967" name="AutoShape 55">
          <a:extLst>
            <a:ext uri="{FF2B5EF4-FFF2-40B4-BE49-F238E27FC236}">
              <a16:creationId xmlns:a16="http://schemas.microsoft.com/office/drawing/2014/main" id="{00000000-0008-0000-3300-00004F940000}"/>
            </a:ext>
          </a:extLst>
        </xdr:cNvPr>
        <xdr:cNvCxnSpPr>
          <a:cxnSpLocks noChangeShapeType="1"/>
        </xdr:cNvCxnSpPr>
      </xdr:nvCxnSpPr>
      <xdr:spPr bwMode="auto">
        <a:xfrm flipH="1">
          <a:off x="3448050" y="4505325"/>
          <a:ext cx="733425" cy="0"/>
        </a:xfrm>
        <a:prstGeom prst="straightConnector1">
          <a:avLst/>
        </a:prstGeom>
        <a:noFill/>
        <a:ln w="15875">
          <a:solidFill>
            <a:srgbClr val="000000"/>
          </a:solidFill>
          <a:round/>
          <a:headEnd/>
          <a:tailEnd type="triangle" w="med" len="med"/>
        </a:ln>
      </xdr:spPr>
    </xdr:cxnSp>
    <xdr:clientData/>
  </xdr:twoCellAnchor>
  <xdr:twoCellAnchor>
    <xdr:from>
      <xdr:col>6</xdr:col>
      <xdr:colOff>333375</xdr:colOff>
      <xdr:row>19</xdr:row>
      <xdr:rowOff>142875</xdr:rowOff>
    </xdr:from>
    <xdr:to>
      <xdr:col>8</xdr:col>
      <xdr:colOff>0</xdr:colOff>
      <xdr:row>19</xdr:row>
      <xdr:rowOff>142875</xdr:rowOff>
    </xdr:to>
    <xdr:cxnSp macro="">
      <xdr:nvCxnSpPr>
        <xdr:cNvPr id="37968" name="AutoShape 55">
          <a:extLst>
            <a:ext uri="{FF2B5EF4-FFF2-40B4-BE49-F238E27FC236}">
              <a16:creationId xmlns:a16="http://schemas.microsoft.com/office/drawing/2014/main" id="{00000000-0008-0000-3300-000050940000}"/>
            </a:ext>
          </a:extLst>
        </xdr:cNvPr>
        <xdr:cNvCxnSpPr>
          <a:cxnSpLocks noChangeShapeType="1"/>
        </xdr:cNvCxnSpPr>
      </xdr:nvCxnSpPr>
      <xdr:spPr bwMode="auto">
        <a:xfrm flipH="1">
          <a:off x="3457575" y="4048125"/>
          <a:ext cx="723900" cy="0"/>
        </a:xfrm>
        <a:prstGeom prst="straightConnector1">
          <a:avLst/>
        </a:prstGeom>
        <a:noFill/>
        <a:ln w="15875">
          <a:solidFill>
            <a:srgbClr val="000000"/>
          </a:solidFill>
          <a:round/>
          <a:headEnd/>
          <a:tailEnd type="triangle" w="med" len="med"/>
        </a:ln>
      </xdr:spPr>
    </xdr:cxnSp>
    <xdr:clientData/>
  </xdr:twoCellAnchor>
  <xdr:twoCellAnchor>
    <xdr:from>
      <xdr:col>6</xdr:col>
      <xdr:colOff>112567</xdr:colOff>
      <xdr:row>20</xdr:row>
      <xdr:rowOff>8660</xdr:rowOff>
    </xdr:from>
    <xdr:to>
      <xdr:col>6</xdr:col>
      <xdr:colOff>242455</xdr:colOff>
      <xdr:row>21</xdr:row>
      <xdr:rowOff>164523</xdr:rowOff>
    </xdr:to>
    <xdr:sp macro="" textlink="">
      <xdr:nvSpPr>
        <xdr:cNvPr id="82" name="Text Box 56">
          <a:extLst>
            <a:ext uri="{FF2B5EF4-FFF2-40B4-BE49-F238E27FC236}">
              <a16:creationId xmlns:a16="http://schemas.microsoft.com/office/drawing/2014/main" id="{00000000-0008-0000-3300-000052000000}"/>
            </a:ext>
          </a:extLst>
        </xdr:cNvPr>
        <xdr:cNvSpPr txBox="1">
          <a:spLocks noChangeArrowheads="1"/>
        </xdr:cNvSpPr>
      </xdr:nvSpPr>
      <xdr:spPr bwMode="auto">
        <a:xfrm>
          <a:off x="3236767" y="4104410"/>
          <a:ext cx="129888" cy="346363"/>
        </a:xfrm>
        <a:prstGeom prst="rect">
          <a:avLst/>
        </a:prstGeom>
        <a:noFill/>
        <a:ln w="3175">
          <a:solidFill>
            <a:srgbClr val="FFFFFF"/>
          </a:solidFill>
          <a:miter lim="800000"/>
          <a:headEnd/>
          <a:tailEnd/>
        </a:ln>
      </xdr:spPr>
      <xdr:txBody>
        <a:bodyPr vertOverflow="clip" vert="vert270" wrap="square" lIns="0" tIns="0" rIns="0" bIns="0" anchor="ctr" anchorCtr="1" upright="1"/>
        <a:lstStyle/>
        <a:p>
          <a:pPr algn="r" rtl="0">
            <a:defRPr sz="1000"/>
          </a:pPr>
          <a:r>
            <a:rPr lang="en-ZA" sz="800" b="0" i="0" strike="noStrike">
              <a:solidFill>
                <a:srgbClr val="000000"/>
              </a:solidFill>
              <a:latin typeface="Arial"/>
              <a:cs typeface="Arial"/>
            </a:rPr>
            <a:t>1 week</a:t>
          </a:r>
        </a:p>
      </xdr:txBody>
    </xdr:sp>
    <xdr:clientData/>
  </xdr:twoCellAnchor>
  <xdr:twoCellAnchor>
    <xdr:from>
      <xdr:col>6</xdr:col>
      <xdr:colOff>43296</xdr:colOff>
      <xdr:row>16</xdr:row>
      <xdr:rowOff>103910</xdr:rowOff>
    </xdr:from>
    <xdr:to>
      <xdr:col>6</xdr:col>
      <xdr:colOff>249382</xdr:colOff>
      <xdr:row>19</xdr:row>
      <xdr:rowOff>35504</xdr:rowOff>
    </xdr:to>
    <xdr:sp macro="" textlink="">
      <xdr:nvSpPr>
        <xdr:cNvPr id="83" name="Text Box 72">
          <a:extLst>
            <a:ext uri="{FF2B5EF4-FFF2-40B4-BE49-F238E27FC236}">
              <a16:creationId xmlns:a16="http://schemas.microsoft.com/office/drawing/2014/main" id="{00000000-0008-0000-3300-000053000000}"/>
            </a:ext>
          </a:extLst>
        </xdr:cNvPr>
        <xdr:cNvSpPr txBox="1">
          <a:spLocks noChangeArrowheads="1"/>
        </xdr:cNvSpPr>
      </xdr:nvSpPr>
      <xdr:spPr bwMode="auto">
        <a:xfrm>
          <a:off x="3167496" y="3437660"/>
          <a:ext cx="206086" cy="503094"/>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ctr" rtl="0">
            <a:defRPr sz="1000"/>
          </a:pPr>
          <a:r>
            <a:rPr lang="en-ZA" sz="800" b="0" i="0" strike="noStrike">
              <a:solidFill>
                <a:srgbClr val="000000"/>
              </a:solidFill>
              <a:latin typeface="Arial"/>
              <a:cs typeface="Arial"/>
            </a:rPr>
            <a:t>2 or 3 weeks</a:t>
          </a:r>
        </a:p>
      </xdr:txBody>
    </xdr:sp>
    <xdr:clientData/>
  </xdr:twoCellAnchor>
  <xdr:twoCellAnchor>
    <xdr:from>
      <xdr:col>4</xdr:col>
      <xdr:colOff>600075</xdr:colOff>
      <xdr:row>12</xdr:row>
      <xdr:rowOff>38100</xdr:rowOff>
    </xdr:from>
    <xdr:to>
      <xdr:col>6</xdr:col>
      <xdr:colOff>285750</xdr:colOff>
      <xdr:row>13</xdr:row>
      <xdr:rowOff>0</xdr:rowOff>
    </xdr:to>
    <xdr:cxnSp macro="">
      <xdr:nvCxnSpPr>
        <xdr:cNvPr id="37971" name="AutoShape 90">
          <a:extLst>
            <a:ext uri="{FF2B5EF4-FFF2-40B4-BE49-F238E27FC236}">
              <a16:creationId xmlns:a16="http://schemas.microsoft.com/office/drawing/2014/main" id="{00000000-0008-0000-3300-000053940000}"/>
            </a:ext>
          </a:extLst>
        </xdr:cNvPr>
        <xdr:cNvCxnSpPr>
          <a:cxnSpLocks noChangeShapeType="1"/>
        </xdr:cNvCxnSpPr>
      </xdr:nvCxnSpPr>
      <xdr:spPr bwMode="auto">
        <a:xfrm flipV="1">
          <a:off x="2667000" y="2609850"/>
          <a:ext cx="742950" cy="152400"/>
        </a:xfrm>
        <a:prstGeom prst="straightConnector1">
          <a:avLst/>
        </a:prstGeom>
        <a:noFill/>
        <a:ln w="15875">
          <a:solidFill>
            <a:srgbClr val="000000"/>
          </a:solidFill>
          <a:round/>
          <a:headEnd/>
          <a:tailEnd type="triangle" w="med" len="med"/>
        </a:ln>
      </xdr:spPr>
    </xdr:cxnSp>
    <xdr:clientData/>
  </xdr:twoCellAnchor>
  <xdr:twoCellAnchor>
    <xdr:from>
      <xdr:col>5</xdr:col>
      <xdr:colOff>0</xdr:colOff>
      <xdr:row>14</xdr:row>
      <xdr:rowOff>142875</xdr:rowOff>
    </xdr:from>
    <xdr:to>
      <xdr:col>6</xdr:col>
      <xdr:colOff>285750</xdr:colOff>
      <xdr:row>15</xdr:row>
      <xdr:rowOff>66675</xdr:rowOff>
    </xdr:to>
    <xdr:cxnSp macro="">
      <xdr:nvCxnSpPr>
        <xdr:cNvPr id="37972" name="AutoShape 89">
          <a:extLst>
            <a:ext uri="{FF2B5EF4-FFF2-40B4-BE49-F238E27FC236}">
              <a16:creationId xmlns:a16="http://schemas.microsoft.com/office/drawing/2014/main" id="{00000000-0008-0000-3300-000054940000}"/>
            </a:ext>
          </a:extLst>
        </xdr:cNvPr>
        <xdr:cNvCxnSpPr>
          <a:cxnSpLocks noChangeShapeType="1"/>
        </xdr:cNvCxnSpPr>
      </xdr:nvCxnSpPr>
      <xdr:spPr bwMode="auto">
        <a:xfrm>
          <a:off x="2676525" y="3095625"/>
          <a:ext cx="733425" cy="114300"/>
        </a:xfrm>
        <a:prstGeom prst="straightConnector1">
          <a:avLst/>
        </a:prstGeom>
        <a:noFill/>
        <a:ln w="15875">
          <a:solidFill>
            <a:srgbClr val="000000"/>
          </a:solidFill>
          <a:round/>
          <a:headEnd/>
          <a:tailEnd type="triangle" w="med" len="med"/>
        </a:ln>
      </xdr:spPr>
    </xdr:cxnSp>
    <xdr:clientData/>
  </xdr:twoCellAnchor>
  <xdr:twoCellAnchor>
    <xdr:from>
      <xdr:col>6</xdr:col>
      <xdr:colOff>866</xdr:colOff>
      <xdr:row>12</xdr:row>
      <xdr:rowOff>137682</xdr:rowOff>
    </xdr:from>
    <xdr:to>
      <xdr:col>6</xdr:col>
      <xdr:colOff>258041</xdr:colOff>
      <xdr:row>14</xdr:row>
      <xdr:rowOff>118632</xdr:rowOff>
    </xdr:to>
    <xdr:sp macro="" textlink="">
      <xdr:nvSpPr>
        <xdr:cNvPr id="86" name="Text Box 72">
          <a:extLst>
            <a:ext uri="{FF2B5EF4-FFF2-40B4-BE49-F238E27FC236}">
              <a16:creationId xmlns:a16="http://schemas.microsoft.com/office/drawing/2014/main" id="{00000000-0008-0000-3300-000056000000}"/>
            </a:ext>
          </a:extLst>
        </xdr:cNvPr>
        <xdr:cNvSpPr txBox="1">
          <a:spLocks noChangeArrowheads="1"/>
        </xdr:cNvSpPr>
      </xdr:nvSpPr>
      <xdr:spPr bwMode="auto">
        <a:xfrm>
          <a:off x="3125066" y="2709432"/>
          <a:ext cx="257175" cy="361950"/>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ctr" rtl="0">
            <a:defRPr sz="1000"/>
          </a:pPr>
          <a:r>
            <a:rPr lang="en-ZA" sz="800" b="0" i="0" strike="noStrike">
              <a:solidFill>
                <a:srgbClr val="000000"/>
              </a:solidFill>
              <a:latin typeface="Arial"/>
              <a:cs typeface="Arial"/>
            </a:rPr>
            <a:t>2 or 3 weeks</a:t>
          </a:r>
        </a:p>
      </xdr:txBody>
    </xdr:sp>
    <xdr:clientData/>
  </xdr:twoCellAnchor>
  <xdr:twoCellAnchor>
    <xdr:from>
      <xdr:col>6</xdr:col>
      <xdr:colOff>342900</xdr:colOff>
      <xdr:row>11</xdr:row>
      <xdr:rowOff>171450</xdr:rowOff>
    </xdr:from>
    <xdr:to>
      <xdr:col>8</xdr:col>
      <xdr:colOff>0</xdr:colOff>
      <xdr:row>11</xdr:row>
      <xdr:rowOff>171450</xdr:rowOff>
    </xdr:to>
    <xdr:cxnSp macro="">
      <xdr:nvCxnSpPr>
        <xdr:cNvPr id="37974" name="AutoShape 55">
          <a:extLst>
            <a:ext uri="{FF2B5EF4-FFF2-40B4-BE49-F238E27FC236}">
              <a16:creationId xmlns:a16="http://schemas.microsoft.com/office/drawing/2014/main" id="{00000000-0008-0000-3300-000056940000}"/>
            </a:ext>
          </a:extLst>
        </xdr:cNvPr>
        <xdr:cNvCxnSpPr>
          <a:cxnSpLocks noChangeShapeType="1"/>
        </xdr:cNvCxnSpPr>
      </xdr:nvCxnSpPr>
      <xdr:spPr bwMode="auto">
        <a:xfrm flipH="1">
          <a:off x="3467100" y="2552700"/>
          <a:ext cx="714375" cy="0"/>
        </a:xfrm>
        <a:prstGeom prst="straightConnector1">
          <a:avLst/>
        </a:prstGeom>
        <a:noFill/>
        <a:ln w="15875">
          <a:solidFill>
            <a:srgbClr val="000000"/>
          </a:solidFill>
          <a:round/>
          <a:headEnd/>
          <a:tailEnd type="triangle" w="med" len="med"/>
        </a:ln>
      </xdr:spPr>
    </xdr:cxnSp>
    <xdr:clientData/>
  </xdr:twoCellAnchor>
  <xdr:oneCellAnchor>
    <xdr:from>
      <xdr:col>6</xdr:col>
      <xdr:colOff>126423</xdr:colOff>
      <xdr:row>8</xdr:row>
      <xdr:rowOff>129889</xdr:rowOff>
    </xdr:from>
    <xdr:ext cx="117917" cy="533400"/>
    <xdr:sp macro="" textlink="">
      <xdr:nvSpPr>
        <xdr:cNvPr id="88" name="Text Box 77">
          <a:extLst>
            <a:ext uri="{FF2B5EF4-FFF2-40B4-BE49-F238E27FC236}">
              <a16:creationId xmlns:a16="http://schemas.microsoft.com/office/drawing/2014/main" id="{00000000-0008-0000-3300-000058000000}"/>
            </a:ext>
          </a:extLst>
        </xdr:cNvPr>
        <xdr:cNvSpPr txBox="1">
          <a:spLocks noChangeArrowheads="1"/>
        </xdr:cNvSpPr>
      </xdr:nvSpPr>
      <xdr:spPr bwMode="auto">
        <a:xfrm>
          <a:off x="3250623" y="1939639"/>
          <a:ext cx="117917" cy="533400"/>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spAutoFit/>
        </a:bodyPr>
        <a:lstStyle/>
        <a:p>
          <a:pPr algn="r" rtl="0">
            <a:defRPr sz="1000"/>
          </a:pPr>
          <a:r>
            <a:rPr lang="en-ZA" sz="800" b="0" i="0" strike="noStrike">
              <a:solidFill>
                <a:srgbClr val="000000"/>
              </a:solidFill>
              <a:latin typeface="Arial"/>
              <a:cs typeface="Arial"/>
            </a:rPr>
            <a:t>2 weeks</a:t>
          </a:r>
        </a:p>
      </xdr:txBody>
    </xdr:sp>
    <xdr:clientData/>
  </xdr:oneCellAnchor>
  <xdr:oneCellAnchor>
    <xdr:from>
      <xdr:col>6</xdr:col>
      <xdr:colOff>142875</xdr:colOff>
      <xdr:row>4</xdr:row>
      <xdr:rowOff>26844</xdr:rowOff>
    </xdr:from>
    <xdr:ext cx="117917" cy="533400"/>
    <xdr:sp macro="" textlink="">
      <xdr:nvSpPr>
        <xdr:cNvPr id="89" name="Text Box 77">
          <a:extLst>
            <a:ext uri="{FF2B5EF4-FFF2-40B4-BE49-F238E27FC236}">
              <a16:creationId xmlns:a16="http://schemas.microsoft.com/office/drawing/2014/main" id="{00000000-0008-0000-3300-000059000000}"/>
            </a:ext>
          </a:extLst>
        </xdr:cNvPr>
        <xdr:cNvSpPr txBox="1">
          <a:spLocks noChangeArrowheads="1"/>
        </xdr:cNvSpPr>
      </xdr:nvSpPr>
      <xdr:spPr bwMode="auto">
        <a:xfrm>
          <a:off x="3267075" y="1074594"/>
          <a:ext cx="117917" cy="533400"/>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spAutoFit/>
        </a:bodyPr>
        <a:lstStyle/>
        <a:p>
          <a:pPr algn="r" rtl="0">
            <a:defRPr sz="1000"/>
          </a:pPr>
          <a:r>
            <a:rPr lang="en-ZA" sz="800" b="0" i="0" strike="noStrike">
              <a:solidFill>
                <a:srgbClr val="000000"/>
              </a:solidFill>
              <a:latin typeface="Arial"/>
              <a:cs typeface="Arial"/>
            </a:rPr>
            <a:t>3 weeks</a:t>
          </a:r>
        </a:p>
      </xdr:txBody>
    </xdr:sp>
    <xdr:clientData/>
  </xdr:oneCellAnchor>
  <xdr:twoCellAnchor>
    <xdr:from>
      <xdr:col>4</xdr:col>
      <xdr:colOff>600075</xdr:colOff>
      <xdr:row>8</xdr:row>
      <xdr:rowOff>9525</xdr:rowOff>
    </xdr:from>
    <xdr:to>
      <xdr:col>6</xdr:col>
      <xdr:colOff>285750</xdr:colOff>
      <xdr:row>8</xdr:row>
      <xdr:rowOff>180975</xdr:rowOff>
    </xdr:to>
    <xdr:cxnSp macro="">
      <xdr:nvCxnSpPr>
        <xdr:cNvPr id="37977" name="AutoShape 90">
          <a:extLst>
            <a:ext uri="{FF2B5EF4-FFF2-40B4-BE49-F238E27FC236}">
              <a16:creationId xmlns:a16="http://schemas.microsoft.com/office/drawing/2014/main" id="{00000000-0008-0000-3300-000059940000}"/>
            </a:ext>
          </a:extLst>
        </xdr:cNvPr>
        <xdr:cNvCxnSpPr>
          <a:cxnSpLocks noChangeShapeType="1"/>
        </xdr:cNvCxnSpPr>
      </xdr:nvCxnSpPr>
      <xdr:spPr bwMode="auto">
        <a:xfrm flipV="1">
          <a:off x="2667000" y="1819275"/>
          <a:ext cx="742950" cy="171450"/>
        </a:xfrm>
        <a:prstGeom prst="straightConnector1">
          <a:avLst/>
        </a:prstGeom>
        <a:noFill/>
        <a:ln w="15875">
          <a:solidFill>
            <a:srgbClr val="000000"/>
          </a:solidFill>
          <a:round/>
          <a:headEnd/>
          <a:tailEnd type="triangle" w="med" len="med"/>
        </a:ln>
      </xdr:spPr>
    </xdr:cxnSp>
    <xdr:clientData/>
  </xdr:twoCellAnchor>
  <xdr:twoCellAnchor>
    <xdr:from>
      <xdr:col>5</xdr:col>
      <xdr:colOff>0</xdr:colOff>
      <xdr:row>11</xdr:row>
      <xdr:rowOff>47625</xdr:rowOff>
    </xdr:from>
    <xdr:to>
      <xdr:col>6</xdr:col>
      <xdr:colOff>295275</xdr:colOff>
      <xdr:row>12</xdr:row>
      <xdr:rowOff>0</xdr:rowOff>
    </xdr:to>
    <xdr:cxnSp macro="">
      <xdr:nvCxnSpPr>
        <xdr:cNvPr id="37978" name="AutoShape 89">
          <a:extLst>
            <a:ext uri="{FF2B5EF4-FFF2-40B4-BE49-F238E27FC236}">
              <a16:creationId xmlns:a16="http://schemas.microsoft.com/office/drawing/2014/main" id="{00000000-0008-0000-3300-00005A940000}"/>
            </a:ext>
          </a:extLst>
        </xdr:cNvPr>
        <xdr:cNvCxnSpPr>
          <a:cxnSpLocks noChangeShapeType="1"/>
        </xdr:cNvCxnSpPr>
      </xdr:nvCxnSpPr>
      <xdr:spPr bwMode="auto">
        <a:xfrm>
          <a:off x="2676525" y="2428875"/>
          <a:ext cx="742950" cy="142875"/>
        </a:xfrm>
        <a:prstGeom prst="straightConnector1">
          <a:avLst/>
        </a:prstGeom>
        <a:noFill/>
        <a:ln w="15875">
          <a:solidFill>
            <a:srgbClr val="000000"/>
          </a:solidFill>
          <a:round/>
          <a:headEnd/>
          <a:tailEnd type="triangle" w="med" len="med"/>
        </a:ln>
      </xdr:spPr>
    </xdr:cxnSp>
    <xdr:clientData/>
  </xdr:twoCellAnchor>
  <xdr:twoCellAnchor>
    <xdr:from>
      <xdr:col>6</xdr:col>
      <xdr:colOff>314325</xdr:colOff>
      <xdr:row>7</xdr:row>
      <xdr:rowOff>161925</xdr:rowOff>
    </xdr:from>
    <xdr:to>
      <xdr:col>7</xdr:col>
      <xdr:colOff>457200</xdr:colOff>
      <xdr:row>7</xdr:row>
      <xdr:rowOff>161925</xdr:rowOff>
    </xdr:to>
    <xdr:cxnSp macro="">
      <xdr:nvCxnSpPr>
        <xdr:cNvPr id="37979" name="AutoShape 55">
          <a:extLst>
            <a:ext uri="{FF2B5EF4-FFF2-40B4-BE49-F238E27FC236}">
              <a16:creationId xmlns:a16="http://schemas.microsoft.com/office/drawing/2014/main" id="{00000000-0008-0000-3300-00005B940000}"/>
            </a:ext>
          </a:extLst>
        </xdr:cNvPr>
        <xdr:cNvCxnSpPr>
          <a:cxnSpLocks noChangeShapeType="1"/>
        </xdr:cNvCxnSpPr>
      </xdr:nvCxnSpPr>
      <xdr:spPr bwMode="auto">
        <a:xfrm flipH="1">
          <a:off x="3438525" y="1781175"/>
          <a:ext cx="742950" cy="0"/>
        </a:xfrm>
        <a:prstGeom prst="straightConnector1">
          <a:avLst/>
        </a:prstGeom>
        <a:noFill/>
        <a:ln w="15875">
          <a:solidFill>
            <a:srgbClr val="000000"/>
          </a:solidFill>
          <a:round/>
          <a:headEnd/>
          <a:tailEnd type="triangle" w="med" len="med"/>
        </a:ln>
      </xdr:spPr>
    </xdr:cxnSp>
    <xdr:clientData/>
  </xdr:twoCellAnchor>
  <xdr:twoCellAnchor>
    <xdr:from>
      <xdr:col>6</xdr:col>
      <xdr:colOff>333375</xdr:colOff>
      <xdr:row>15</xdr:row>
      <xdr:rowOff>57150</xdr:rowOff>
    </xdr:from>
    <xdr:to>
      <xdr:col>6</xdr:col>
      <xdr:colOff>438150</xdr:colOff>
      <xdr:row>15</xdr:row>
      <xdr:rowOff>57150</xdr:rowOff>
    </xdr:to>
    <xdr:cxnSp macro="">
      <xdr:nvCxnSpPr>
        <xdr:cNvPr id="37980" name="AutoShape 93">
          <a:extLst>
            <a:ext uri="{FF2B5EF4-FFF2-40B4-BE49-F238E27FC236}">
              <a16:creationId xmlns:a16="http://schemas.microsoft.com/office/drawing/2014/main" id="{00000000-0008-0000-3300-00005C940000}"/>
            </a:ext>
          </a:extLst>
        </xdr:cNvPr>
        <xdr:cNvCxnSpPr>
          <a:cxnSpLocks noChangeShapeType="1"/>
        </xdr:cNvCxnSpPr>
      </xdr:nvCxnSpPr>
      <xdr:spPr bwMode="auto">
        <a:xfrm>
          <a:off x="3457575" y="3200400"/>
          <a:ext cx="104775" cy="0"/>
        </a:xfrm>
        <a:prstGeom prst="straightConnector1">
          <a:avLst/>
        </a:prstGeom>
        <a:noFill/>
        <a:ln w="50800">
          <a:solidFill>
            <a:srgbClr val="808080"/>
          </a:solidFill>
          <a:round/>
          <a:headEnd/>
          <a:tailEnd/>
        </a:ln>
      </xdr:spPr>
    </xdr:cxnSp>
    <xdr:clientData/>
  </xdr:twoCellAnchor>
  <xdr:twoCellAnchor>
    <xdr:from>
      <xdr:col>5</xdr:col>
      <xdr:colOff>333375</xdr:colOff>
      <xdr:row>57</xdr:row>
      <xdr:rowOff>161925</xdr:rowOff>
    </xdr:from>
    <xdr:to>
      <xdr:col>5</xdr:col>
      <xdr:colOff>333375</xdr:colOff>
      <xdr:row>61</xdr:row>
      <xdr:rowOff>123825</xdr:rowOff>
    </xdr:to>
    <xdr:cxnSp macro="">
      <xdr:nvCxnSpPr>
        <xdr:cNvPr id="37981" name="AutoShape 51">
          <a:extLst>
            <a:ext uri="{FF2B5EF4-FFF2-40B4-BE49-F238E27FC236}">
              <a16:creationId xmlns:a16="http://schemas.microsoft.com/office/drawing/2014/main" id="{00000000-0008-0000-3300-00005D940000}"/>
            </a:ext>
          </a:extLst>
        </xdr:cNvPr>
        <xdr:cNvCxnSpPr>
          <a:cxnSpLocks noChangeShapeType="1"/>
        </xdr:cNvCxnSpPr>
      </xdr:nvCxnSpPr>
      <xdr:spPr bwMode="auto">
        <a:xfrm>
          <a:off x="3009900" y="11877675"/>
          <a:ext cx="0" cy="723900"/>
        </a:xfrm>
        <a:prstGeom prst="straightConnector1">
          <a:avLst/>
        </a:prstGeom>
        <a:noFill/>
        <a:ln w="50800">
          <a:solidFill>
            <a:srgbClr val="808080"/>
          </a:solidFill>
          <a:round/>
          <a:headEnd/>
          <a:tailEnd/>
        </a:ln>
      </xdr:spPr>
    </xdr:cxnSp>
    <xdr:clientData/>
  </xdr:twoCellAnchor>
  <xdr:twoCellAnchor>
    <xdr:from>
      <xdr:col>6</xdr:col>
      <xdr:colOff>200025</xdr:colOff>
      <xdr:row>61</xdr:row>
      <xdr:rowOff>28575</xdr:rowOff>
    </xdr:from>
    <xdr:to>
      <xdr:col>6</xdr:col>
      <xdr:colOff>285750</xdr:colOff>
      <xdr:row>61</xdr:row>
      <xdr:rowOff>28575</xdr:rowOff>
    </xdr:to>
    <xdr:cxnSp macro="">
      <xdr:nvCxnSpPr>
        <xdr:cNvPr id="37982" name="AutoShape 10">
          <a:extLst>
            <a:ext uri="{FF2B5EF4-FFF2-40B4-BE49-F238E27FC236}">
              <a16:creationId xmlns:a16="http://schemas.microsoft.com/office/drawing/2014/main" id="{00000000-0008-0000-3300-00005E940000}"/>
            </a:ext>
          </a:extLst>
        </xdr:cNvPr>
        <xdr:cNvCxnSpPr>
          <a:cxnSpLocks noChangeShapeType="1"/>
        </xdr:cNvCxnSpPr>
      </xdr:nvCxnSpPr>
      <xdr:spPr bwMode="auto">
        <a:xfrm>
          <a:off x="3324225" y="12506325"/>
          <a:ext cx="85725" cy="0"/>
        </a:xfrm>
        <a:prstGeom prst="straightConnector1">
          <a:avLst/>
        </a:prstGeom>
        <a:noFill/>
        <a:ln w="50800">
          <a:solidFill>
            <a:srgbClr val="808080"/>
          </a:solidFill>
          <a:round/>
          <a:headEnd/>
          <a:tailEnd/>
        </a:ln>
      </xdr:spPr>
    </xdr:cxnSp>
    <xdr:clientData/>
  </xdr:twoCellAnchor>
  <xdr:twoCellAnchor>
    <xdr:from>
      <xdr:col>5</xdr:col>
      <xdr:colOff>34639</xdr:colOff>
      <xdr:row>58</xdr:row>
      <xdr:rowOff>173182</xdr:rowOff>
    </xdr:from>
    <xdr:to>
      <xdr:col>5</xdr:col>
      <xdr:colOff>268433</xdr:colOff>
      <xdr:row>61</xdr:row>
      <xdr:rowOff>6929</xdr:rowOff>
    </xdr:to>
    <xdr:sp macro="" textlink="">
      <xdr:nvSpPr>
        <xdr:cNvPr id="96" name="Text Box 72">
          <a:extLst>
            <a:ext uri="{FF2B5EF4-FFF2-40B4-BE49-F238E27FC236}">
              <a16:creationId xmlns:a16="http://schemas.microsoft.com/office/drawing/2014/main" id="{00000000-0008-0000-3300-000060000000}"/>
            </a:ext>
          </a:extLst>
        </xdr:cNvPr>
        <xdr:cNvSpPr txBox="1">
          <a:spLocks noChangeArrowheads="1"/>
        </xdr:cNvSpPr>
      </xdr:nvSpPr>
      <xdr:spPr bwMode="auto">
        <a:xfrm>
          <a:off x="2711164" y="12079432"/>
          <a:ext cx="233794" cy="405247"/>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ctr" rtl="0">
            <a:defRPr sz="1000"/>
          </a:pPr>
          <a:r>
            <a:rPr lang="en-ZA" sz="800" b="0" i="0" strike="noStrike">
              <a:solidFill>
                <a:srgbClr val="000000"/>
              </a:solidFill>
              <a:latin typeface="Arial"/>
              <a:cs typeface="Arial"/>
            </a:rPr>
            <a:t>within</a:t>
          </a:r>
          <a:endParaRPr lang="en-ZA" sz="800" b="0" i="0" strike="noStrike" baseline="0">
            <a:solidFill>
              <a:srgbClr val="000000"/>
            </a:solidFill>
            <a:latin typeface="Arial"/>
            <a:cs typeface="Arial"/>
          </a:endParaRPr>
        </a:p>
        <a:p>
          <a:pPr algn="ctr" rtl="0">
            <a:defRPr sz="1000"/>
          </a:pPr>
          <a:r>
            <a:rPr lang="en-ZA" sz="800" b="0" i="0" strike="noStrike">
              <a:solidFill>
                <a:srgbClr val="000000"/>
              </a:solidFill>
              <a:latin typeface="Arial"/>
              <a:cs typeface="Arial"/>
            </a:rPr>
            <a:t>1 week</a:t>
          </a:r>
        </a:p>
      </xdr:txBody>
    </xdr:sp>
    <xdr:clientData/>
  </xdr:twoCellAnchor>
  <xdr:twoCellAnchor>
    <xdr:from>
      <xdr:col>1</xdr:col>
      <xdr:colOff>0</xdr:colOff>
      <xdr:row>62</xdr:row>
      <xdr:rowOff>155874</xdr:rowOff>
    </xdr:from>
    <xdr:to>
      <xdr:col>4</xdr:col>
      <xdr:colOff>596611</xdr:colOff>
      <xdr:row>65</xdr:row>
      <xdr:rowOff>34374</xdr:rowOff>
    </xdr:to>
    <xdr:sp macro="" textlink="">
      <xdr:nvSpPr>
        <xdr:cNvPr id="97" name="AutoShape 26">
          <a:extLst>
            <a:ext uri="{FF2B5EF4-FFF2-40B4-BE49-F238E27FC236}">
              <a16:creationId xmlns:a16="http://schemas.microsoft.com/office/drawing/2014/main" id="{00000000-0008-0000-3300-000061000000}"/>
            </a:ext>
          </a:extLst>
        </xdr:cNvPr>
        <xdr:cNvSpPr>
          <a:spLocks noChangeArrowheads="1"/>
        </xdr:cNvSpPr>
      </xdr:nvSpPr>
      <xdr:spPr bwMode="auto">
        <a:xfrm>
          <a:off x="161925" y="12824124"/>
          <a:ext cx="2501611" cy="45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a:latin typeface="Arial Narrow" pitchFamily="34" charset="0"/>
              <a:ea typeface="+mn-ea"/>
              <a:cs typeface="+mn-cs"/>
            </a:rPr>
            <a:t>Employer takes over the works (Clause 35.1 in Contract)</a:t>
          </a:r>
          <a:endParaRPr lang="en-ZA" sz="1000" b="0" i="0" strike="noStrike">
            <a:solidFill>
              <a:srgbClr val="000000"/>
            </a:solidFill>
            <a:latin typeface="Arial Narrow" pitchFamily="34" charset="0"/>
          </a:endParaRPr>
        </a:p>
      </xdr:txBody>
    </xdr:sp>
    <xdr:clientData/>
  </xdr:twoCellAnchor>
  <xdr:twoCellAnchor>
    <xdr:from>
      <xdr:col>4</xdr:col>
      <xdr:colOff>571500</xdr:colOff>
      <xdr:row>65</xdr:row>
      <xdr:rowOff>28575</xdr:rowOff>
    </xdr:from>
    <xdr:to>
      <xdr:col>5</xdr:col>
      <xdr:colOff>428625</xdr:colOff>
      <xdr:row>66</xdr:row>
      <xdr:rowOff>9525</xdr:rowOff>
    </xdr:to>
    <xdr:cxnSp macro="">
      <xdr:nvCxnSpPr>
        <xdr:cNvPr id="37985" name="AutoShape 24">
          <a:extLst>
            <a:ext uri="{FF2B5EF4-FFF2-40B4-BE49-F238E27FC236}">
              <a16:creationId xmlns:a16="http://schemas.microsoft.com/office/drawing/2014/main" id="{00000000-0008-0000-3300-000061940000}"/>
            </a:ext>
          </a:extLst>
        </xdr:cNvPr>
        <xdr:cNvCxnSpPr>
          <a:cxnSpLocks noChangeShapeType="1"/>
        </xdr:cNvCxnSpPr>
      </xdr:nvCxnSpPr>
      <xdr:spPr bwMode="auto">
        <a:xfrm>
          <a:off x="2638425" y="13268325"/>
          <a:ext cx="466725" cy="171450"/>
        </a:xfrm>
        <a:prstGeom prst="straightConnector1">
          <a:avLst/>
        </a:prstGeom>
        <a:noFill/>
        <a:ln w="15875">
          <a:solidFill>
            <a:srgbClr val="000000"/>
          </a:solidFill>
          <a:round/>
          <a:headEnd/>
          <a:tailEnd type="triangle" w="med" len="med"/>
        </a:ln>
      </xdr:spPr>
    </xdr:cxnSp>
    <xdr:clientData/>
  </xdr:twoCellAnchor>
  <xdr:twoCellAnchor>
    <xdr:from>
      <xdr:col>5</xdr:col>
      <xdr:colOff>466725</xdr:colOff>
      <xdr:row>62</xdr:row>
      <xdr:rowOff>95250</xdr:rowOff>
    </xdr:from>
    <xdr:to>
      <xdr:col>5</xdr:col>
      <xdr:colOff>466725</xdr:colOff>
      <xdr:row>66</xdr:row>
      <xdr:rowOff>19050</xdr:rowOff>
    </xdr:to>
    <xdr:cxnSp macro="">
      <xdr:nvCxnSpPr>
        <xdr:cNvPr id="37986" name="AutoShape 51">
          <a:extLst>
            <a:ext uri="{FF2B5EF4-FFF2-40B4-BE49-F238E27FC236}">
              <a16:creationId xmlns:a16="http://schemas.microsoft.com/office/drawing/2014/main" id="{00000000-0008-0000-3300-000062940000}"/>
            </a:ext>
          </a:extLst>
        </xdr:cNvPr>
        <xdr:cNvCxnSpPr>
          <a:cxnSpLocks noChangeShapeType="1"/>
        </xdr:cNvCxnSpPr>
      </xdr:nvCxnSpPr>
      <xdr:spPr bwMode="auto">
        <a:xfrm>
          <a:off x="3124200" y="12763500"/>
          <a:ext cx="0" cy="685800"/>
        </a:xfrm>
        <a:prstGeom prst="straightConnector1">
          <a:avLst/>
        </a:prstGeom>
        <a:noFill/>
        <a:ln w="50800">
          <a:solidFill>
            <a:srgbClr val="808080"/>
          </a:solidFill>
          <a:round/>
          <a:headEnd/>
          <a:tailEnd/>
        </a:ln>
      </xdr:spPr>
    </xdr:cxnSp>
    <xdr:clientData/>
  </xdr:twoCellAnchor>
  <xdr:twoCellAnchor>
    <xdr:from>
      <xdr:col>5</xdr:col>
      <xdr:colOff>457200</xdr:colOff>
      <xdr:row>56</xdr:row>
      <xdr:rowOff>142875</xdr:rowOff>
    </xdr:from>
    <xdr:to>
      <xdr:col>6</xdr:col>
      <xdr:colOff>257175</xdr:colOff>
      <xdr:row>62</xdr:row>
      <xdr:rowOff>104775</xdr:rowOff>
    </xdr:to>
    <xdr:cxnSp macro="">
      <xdr:nvCxnSpPr>
        <xdr:cNvPr id="37987" name="AutoShape 24">
          <a:extLst>
            <a:ext uri="{FF2B5EF4-FFF2-40B4-BE49-F238E27FC236}">
              <a16:creationId xmlns:a16="http://schemas.microsoft.com/office/drawing/2014/main" id="{00000000-0008-0000-3300-000063940000}"/>
            </a:ext>
          </a:extLst>
        </xdr:cNvPr>
        <xdr:cNvCxnSpPr>
          <a:cxnSpLocks noChangeShapeType="1"/>
        </xdr:cNvCxnSpPr>
      </xdr:nvCxnSpPr>
      <xdr:spPr bwMode="auto">
        <a:xfrm flipV="1">
          <a:off x="3124200" y="11668125"/>
          <a:ext cx="257175" cy="1104900"/>
        </a:xfrm>
        <a:prstGeom prst="straightConnector1">
          <a:avLst/>
        </a:prstGeom>
        <a:noFill/>
        <a:ln w="15875">
          <a:solidFill>
            <a:srgbClr val="000000"/>
          </a:solidFill>
          <a:round/>
          <a:headEnd/>
          <a:tailEnd type="triangle" w="med" len="med"/>
        </a:ln>
      </xdr:spPr>
    </xdr:cxnSp>
    <xdr:clientData/>
  </xdr:twoCellAnchor>
  <xdr:twoCellAnchor>
    <xdr:from>
      <xdr:col>5</xdr:col>
      <xdr:colOff>164521</xdr:colOff>
      <xdr:row>63</xdr:row>
      <xdr:rowOff>17318</xdr:rowOff>
    </xdr:from>
    <xdr:to>
      <xdr:col>5</xdr:col>
      <xdr:colOff>398315</xdr:colOff>
      <xdr:row>65</xdr:row>
      <xdr:rowOff>41565</xdr:rowOff>
    </xdr:to>
    <xdr:sp macro="" textlink="">
      <xdr:nvSpPr>
        <xdr:cNvPr id="101" name="Text Box 72">
          <a:extLst>
            <a:ext uri="{FF2B5EF4-FFF2-40B4-BE49-F238E27FC236}">
              <a16:creationId xmlns:a16="http://schemas.microsoft.com/office/drawing/2014/main" id="{00000000-0008-0000-3300-000065000000}"/>
            </a:ext>
          </a:extLst>
        </xdr:cNvPr>
        <xdr:cNvSpPr txBox="1">
          <a:spLocks noChangeArrowheads="1"/>
        </xdr:cNvSpPr>
      </xdr:nvSpPr>
      <xdr:spPr bwMode="auto">
        <a:xfrm>
          <a:off x="2841046" y="12876068"/>
          <a:ext cx="233794" cy="405247"/>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ctr" rtl="0">
            <a:defRPr sz="1000"/>
          </a:pPr>
          <a:r>
            <a:rPr lang="en-ZA" sz="800" b="0" i="0" strike="noStrike">
              <a:solidFill>
                <a:srgbClr val="000000"/>
              </a:solidFill>
              <a:latin typeface="Arial"/>
              <a:cs typeface="Arial"/>
            </a:rPr>
            <a:t>within</a:t>
          </a:r>
        </a:p>
        <a:p>
          <a:pPr algn="ctr" rtl="0">
            <a:defRPr sz="1000"/>
          </a:pPr>
          <a:r>
            <a:rPr lang="en-ZA" sz="800" b="0" i="0" strike="noStrike">
              <a:solidFill>
                <a:srgbClr val="000000"/>
              </a:solidFill>
              <a:latin typeface="Arial"/>
              <a:cs typeface="Arial"/>
            </a:rPr>
            <a:t>2 weeks</a:t>
          </a:r>
        </a:p>
      </xdr:txBody>
    </xdr:sp>
    <xdr:clientData/>
  </xdr:twoCellAnchor>
  <xdr:twoCellAnchor>
    <xdr:from>
      <xdr:col>4</xdr:col>
      <xdr:colOff>588818</xdr:colOff>
      <xdr:row>62</xdr:row>
      <xdr:rowOff>95249</xdr:rowOff>
    </xdr:from>
    <xdr:to>
      <xdr:col>5</xdr:col>
      <xdr:colOff>458932</xdr:colOff>
      <xdr:row>63</xdr:row>
      <xdr:rowOff>34637</xdr:rowOff>
    </xdr:to>
    <xdr:cxnSp macro="">
      <xdr:nvCxnSpPr>
        <xdr:cNvPr id="102" name="Straight Connector 101">
          <a:extLst>
            <a:ext uri="{FF2B5EF4-FFF2-40B4-BE49-F238E27FC236}">
              <a16:creationId xmlns:a16="http://schemas.microsoft.com/office/drawing/2014/main" id="{00000000-0008-0000-3300-000066000000}"/>
            </a:ext>
          </a:extLst>
        </xdr:cNvPr>
        <xdr:cNvCxnSpPr/>
      </xdr:nvCxnSpPr>
      <xdr:spPr>
        <a:xfrm rot="10800000" flipV="1">
          <a:off x="2655743" y="12763499"/>
          <a:ext cx="470189" cy="129888"/>
        </a:xfrm>
        <a:prstGeom prst="line">
          <a:avLst/>
        </a:prstGeom>
        <a:ln w="15875" cmpd="sng">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15</xdr:row>
      <xdr:rowOff>138546</xdr:rowOff>
    </xdr:from>
    <xdr:to>
      <xdr:col>4</xdr:col>
      <xdr:colOff>596611</xdr:colOff>
      <xdr:row>18</xdr:row>
      <xdr:rowOff>107046</xdr:rowOff>
    </xdr:to>
    <xdr:sp macro="" textlink="">
      <xdr:nvSpPr>
        <xdr:cNvPr id="103" name="AutoShape 87">
          <a:extLst>
            <a:ext uri="{FF2B5EF4-FFF2-40B4-BE49-F238E27FC236}">
              <a16:creationId xmlns:a16="http://schemas.microsoft.com/office/drawing/2014/main" id="{00000000-0008-0000-3300-000067000000}"/>
            </a:ext>
          </a:extLst>
        </xdr:cNvPr>
        <xdr:cNvSpPr>
          <a:spLocks noChangeArrowheads="1"/>
        </xdr:cNvSpPr>
      </xdr:nvSpPr>
      <xdr:spPr bwMode="auto">
        <a:xfrm>
          <a:off x="161925" y="3281796"/>
          <a:ext cx="2501611"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Project Manager either accepts the programme or notifies the Contractor of his reasons for not accepting it (Clause 31.3 in Contract)</a:t>
          </a:r>
        </a:p>
      </xdr:txBody>
    </xdr:sp>
    <xdr:clientData/>
  </xdr:twoCellAnchor>
  <xdr:twoCellAnchor>
    <xdr:from>
      <xdr:col>4</xdr:col>
      <xdr:colOff>561975</xdr:colOff>
      <xdr:row>15</xdr:row>
      <xdr:rowOff>19050</xdr:rowOff>
    </xdr:from>
    <xdr:to>
      <xdr:col>5</xdr:col>
      <xdr:colOff>371475</xdr:colOff>
      <xdr:row>15</xdr:row>
      <xdr:rowOff>180975</xdr:rowOff>
    </xdr:to>
    <xdr:cxnSp macro="">
      <xdr:nvCxnSpPr>
        <xdr:cNvPr id="37991" name="AutoShape 52">
          <a:extLst>
            <a:ext uri="{FF2B5EF4-FFF2-40B4-BE49-F238E27FC236}">
              <a16:creationId xmlns:a16="http://schemas.microsoft.com/office/drawing/2014/main" id="{00000000-0008-0000-3300-000067940000}"/>
            </a:ext>
          </a:extLst>
        </xdr:cNvPr>
        <xdr:cNvCxnSpPr>
          <a:cxnSpLocks noChangeShapeType="1"/>
        </xdr:cNvCxnSpPr>
      </xdr:nvCxnSpPr>
      <xdr:spPr bwMode="auto">
        <a:xfrm flipV="1">
          <a:off x="2628900" y="3162300"/>
          <a:ext cx="419100" cy="161925"/>
        </a:xfrm>
        <a:prstGeom prst="straightConnector1">
          <a:avLst/>
        </a:prstGeom>
        <a:noFill/>
        <a:ln w="15875">
          <a:solidFill>
            <a:srgbClr val="000000"/>
          </a:solidFill>
          <a:round/>
          <a:headEnd/>
          <a:tailEnd type="triangle" w="med" len="med"/>
        </a:ln>
      </xdr:spPr>
    </xdr:cxnSp>
    <xdr:clientData/>
  </xdr:twoCellAnchor>
  <xdr:twoCellAnchor>
    <xdr:from>
      <xdr:col>5</xdr:col>
      <xdr:colOff>390525</xdr:colOff>
      <xdr:row>15</xdr:row>
      <xdr:rowOff>19050</xdr:rowOff>
    </xdr:from>
    <xdr:to>
      <xdr:col>5</xdr:col>
      <xdr:colOff>390525</xdr:colOff>
      <xdr:row>19</xdr:row>
      <xdr:rowOff>0</xdr:rowOff>
    </xdr:to>
    <xdr:cxnSp macro="">
      <xdr:nvCxnSpPr>
        <xdr:cNvPr id="37992" name="AutoShape 78">
          <a:extLst>
            <a:ext uri="{FF2B5EF4-FFF2-40B4-BE49-F238E27FC236}">
              <a16:creationId xmlns:a16="http://schemas.microsoft.com/office/drawing/2014/main" id="{00000000-0008-0000-3300-000068940000}"/>
            </a:ext>
          </a:extLst>
        </xdr:cNvPr>
        <xdr:cNvCxnSpPr>
          <a:cxnSpLocks noChangeShapeType="1"/>
        </xdr:cNvCxnSpPr>
      </xdr:nvCxnSpPr>
      <xdr:spPr bwMode="auto">
        <a:xfrm>
          <a:off x="3067050" y="3162300"/>
          <a:ext cx="0" cy="742950"/>
        </a:xfrm>
        <a:prstGeom prst="straightConnector1">
          <a:avLst/>
        </a:prstGeom>
        <a:noFill/>
        <a:ln w="50800">
          <a:solidFill>
            <a:srgbClr val="808080"/>
          </a:solidFill>
          <a:round/>
          <a:headEnd/>
          <a:tailEnd/>
        </a:ln>
      </xdr:spPr>
    </xdr:cxnSp>
    <xdr:clientData/>
  </xdr:twoCellAnchor>
  <xdr:twoCellAnchor>
    <xdr:from>
      <xdr:col>5</xdr:col>
      <xdr:colOff>43295</xdr:colOff>
      <xdr:row>15</xdr:row>
      <xdr:rowOff>181841</xdr:rowOff>
    </xdr:from>
    <xdr:to>
      <xdr:col>5</xdr:col>
      <xdr:colOff>355023</xdr:colOff>
      <xdr:row>18</xdr:row>
      <xdr:rowOff>121227</xdr:rowOff>
    </xdr:to>
    <xdr:sp macro="" textlink="">
      <xdr:nvSpPr>
        <xdr:cNvPr id="106" name="Text Box 72">
          <a:extLst>
            <a:ext uri="{FF2B5EF4-FFF2-40B4-BE49-F238E27FC236}">
              <a16:creationId xmlns:a16="http://schemas.microsoft.com/office/drawing/2014/main" id="{00000000-0008-0000-3300-00006A000000}"/>
            </a:ext>
          </a:extLst>
        </xdr:cNvPr>
        <xdr:cNvSpPr txBox="1">
          <a:spLocks noChangeArrowheads="1"/>
        </xdr:cNvSpPr>
      </xdr:nvSpPr>
      <xdr:spPr bwMode="auto">
        <a:xfrm>
          <a:off x="2719820" y="3325091"/>
          <a:ext cx="311728" cy="510886"/>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ctr" rtl="0">
            <a:lnSpc>
              <a:spcPts val="700"/>
            </a:lnSpc>
            <a:defRPr sz="1000"/>
          </a:pPr>
          <a:r>
            <a:rPr lang="en-ZA" sz="800" b="0" i="0" strike="noStrike">
              <a:solidFill>
                <a:srgbClr val="000000"/>
              </a:solidFill>
              <a:latin typeface="Calibri" pitchFamily="34" charset="0"/>
              <a:cs typeface="Arial"/>
            </a:rPr>
            <a:t>within</a:t>
          </a:r>
        </a:p>
        <a:p>
          <a:pPr algn="ctr" rtl="0">
            <a:lnSpc>
              <a:spcPts val="750"/>
            </a:lnSpc>
            <a:defRPr sz="1000"/>
          </a:pPr>
          <a:r>
            <a:rPr lang="en-ZA" sz="800" b="0" i="0" strike="noStrike">
              <a:solidFill>
                <a:srgbClr val="000000"/>
              </a:solidFill>
              <a:latin typeface="Calibri" pitchFamily="34" charset="0"/>
              <a:cs typeface="Arial"/>
            </a:rPr>
            <a:t>2 weeks of submission</a:t>
          </a:r>
        </a:p>
      </xdr:txBody>
    </xdr:sp>
    <xdr:clientData/>
  </xdr:twoCellAnchor>
  <xdr:twoCellAnchor>
    <xdr:from>
      <xdr:col>4</xdr:col>
      <xdr:colOff>571500</xdr:colOff>
      <xdr:row>18</xdr:row>
      <xdr:rowOff>76200</xdr:rowOff>
    </xdr:from>
    <xdr:to>
      <xdr:col>5</xdr:col>
      <xdr:colOff>381000</xdr:colOff>
      <xdr:row>19</xdr:row>
      <xdr:rowOff>0</xdr:rowOff>
    </xdr:to>
    <xdr:cxnSp macro="">
      <xdr:nvCxnSpPr>
        <xdr:cNvPr id="37994" name="AutoShape 52">
          <a:extLst>
            <a:ext uri="{FF2B5EF4-FFF2-40B4-BE49-F238E27FC236}">
              <a16:creationId xmlns:a16="http://schemas.microsoft.com/office/drawing/2014/main" id="{00000000-0008-0000-3300-00006A940000}"/>
            </a:ext>
          </a:extLst>
        </xdr:cNvPr>
        <xdr:cNvCxnSpPr>
          <a:cxnSpLocks noChangeShapeType="1"/>
        </xdr:cNvCxnSpPr>
      </xdr:nvCxnSpPr>
      <xdr:spPr bwMode="auto">
        <a:xfrm>
          <a:off x="2638425" y="3790950"/>
          <a:ext cx="419100" cy="114300"/>
        </a:xfrm>
        <a:prstGeom prst="straightConnector1">
          <a:avLst/>
        </a:prstGeom>
        <a:noFill/>
        <a:ln w="15875">
          <a:solidFill>
            <a:srgbClr val="000000"/>
          </a:solidFill>
          <a:round/>
          <a:headEnd/>
          <a:tailEnd type="triangle" w="med" len="med"/>
        </a:ln>
      </xdr:spPr>
    </xdr:cxnSp>
    <xdr:clientData/>
  </xdr:twoCellAnchor>
  <xdr:twoCellAnchor>
    <xdr:from>
      <xdr:col>4</xdr:col>
      <xdr:colOff>504825</xdr:colOff>
      <xdr:row>25</xdr:row>
      <xdr:rowOff>85725</xdr:rowOff>
    </xdr:from>
    <xdr:to>
      <xdr:col>5</xdr:col>
      <xdr:colOff>295275</xdr:colOff>
      <xdr:row>26</xdr:row>
      <xdr:rowOff>28575</xdr:rowOff>
    </xdr:to>
    <xdr:cxnSp macro="">
      <xdr:nvCxnSpPr>
        <xdr:cNvPr id="37995" name="AutoShape 52">
          <a:extLst>
            <a:ext uri="{FF2B5EF4-FFF2-40B4-BE49-F238E27FC236}">
              <a16:creationId xmlns:a16="http://schemas.microsoft.com/office/drawing/2014/main" id="{00000000-0008-0000-3300-00006B940000}"/>
            </a:ext>
          </a:extLst>
        </xdr:cNvPr>
        <xdr:cNvCxnSpPr>
          <a:cxnSpLocks noChangeShapeType="1"/>
        </xdr:cNvCxnSpPr>
      </xdr:nvCxnSpPr>
      <xdr:spPr bwMode="auto">
        <a:xfrm flipV="1">
          <a:off x="2571750" y="5133975"/>
          <a:ext cx="400050" cy="133350"/>
        </a:xfrm>
        <a:prstGeom prst="straightConnector1">
          <a:avLst/>
        </a:prstGeom>
        <a:noFill/>
        <a:ln w="15875">
          <a:solidFill>
            <a:srgbClr val="000000"/>
          </a:solidFill>
          <a:round/>
          <a:headEnd/>
          <a:tailEnd type="triangle" w="med" len="med"/>
        </a:ln>
      </xdr:spPr>
    </xdr:cxnSp>
    <xdr:clientData/>
  </xdr:twoCellAnchor>
  <xdr:twoCellAnchor>
    <xdr:from>
      <xdr:col>5</xdr:col>
      <xdr:colOff>304800</xdr:colOff>
      <xdr:row>25</xdr:row>
      <xdr:rowOff>76200</xdr:rowOff>
    </xdr:from>
    <xdr:to>
      <xdr:col>5</xdr:col>
      <xdr:colOff>304800</xdr:colOff>
      <xdr:row>29</xdr:row>
      <xdr:rowOff>104775</xdr:rowOff>
    </xdr:to>
    <xdr:cxnSp macro="">
      <xdr:nvCxnSpPr>
        <xdr:cNvPr id="37996" name="AutoShape 78">
          <a:extLst>
            <a:ext uri="{FF2B5EF4-FFF2-40B4-BE49-F238E27FC236}">
              <a16:creationId xmlns:a16="http://schemas.microsoft.com/office/drawing/2014/main" id="{00000000-0008-0000-3300-00006C940000}"/>
            </a:ext>
          </a:extLst>
        </xdr:cNvPr>
        <xdr:cNvCxnSpPr>
          <a:cxnSpLocks noChangeShapeType="1"/>
        </xdr:cNvCxnSpPr>
      </xdr:nvCxnSpPr>
      <xdr:spPr bwMode="auto">
        <a:xfrm>
          <a:off x="2981325" y="5124450"/>
          <a:ext cx="0" cy="790575"/>
        </a:xfrm>
        <a:prstGeom prst="straightConnector1">
          <a:avLst/>
        </a:prstGeom>
        <a:noFill/>
        <a:ln w="50800">
          <a:solidFill>
            <a:srgbClr val="808080"/>
          </a:solidFill>
          <a:round/>
          <a:headEnd/>
          <a:tailEnd/>
        </a:ln>
      </xdr:spPr>
    </xdr:cxnSp>
    <xdr:clientData/>
  </xdr:twoCellAnchor>
  <xdr:twoCellAnchor>
    <xdr:from>
      <xdr:col>4</xdr:col>
      <xdr:colOff>562841</xdr:colOff>
      <xdr:row>26</xdr:row>
      <xdr:rowOff>25979</xdr:rowOff>
    </xdr:from>
    <xdr:to>
      <xdr:col>5</xdr:col>
      <xdr:colOff>268433</xdr:colOff>
      <xdr:row>29</xdr:row>
      <xdr:rowOff>25979</xdr:rowOff>
    </xdr:to>
    <xdr:sp macro="" textlink="">
      <xdr:nvSpPr>
        <xdr:cNvPr id="110" name="Text Box 72">
          <a:extLst>
            <a:ext uri="{FF2B5EF4-FFF2-40B4-BE49-F238E27FC236}">
              <a16:creationId xmlns:a16="http://schemas.microsoft.com/office/drawing/2014/main" id="{00000000-0008-0000-3300-00006E000000}"/>
            </a:ext>
          </a:extLst>
        </xdr:cNvPr>
        <xdr:cNvSpPr txBox="1">
          <a:spLocks noChangeArrowheads="1"/>
        </xdr:cNvSpPr>
      </xdr:nvSpPr>
      <xdr:spPr bwMode="auto">
        <a:xfrm>
          <a:off x="2629766" y="5264729"/>
          <a:ext cx="315192" cy="571500"/>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ctr" rtl="0">
            <a:lnSpc>
              <a:spcPts val="700"/>
            </a:lnSpc>
            <a:defRPr sz="1000"/>
          </a:pPr>
          <a:r>
            <a:rPr lang="en-ZA" sz="800" b="0" i="0" strike="noStrike">
              <a:solidFill>
                <a:srgbClr val="000000"/>
              </a:solidFill>
              <a:latin typeface="Calibri" pitchFamily="34" charset="0"/>
              <a:cs typeface="Arial"/>
            </a:rPr>
            <a:t>within</a:t>
          </a:r>
        </a:p>
        <a:p>
          <a:pPr algn="ctr" rtl="0">
            <a:lnSpc>
              <a:spcPts val="750"/>
            </a:lnSpc>
            <a:defRPr sz="1000"/>
          </a:pPr>
          <a:r>
            <a:rPr lang="en-ZA" sz="800" b="0" i="0" strike="noStrike">
              <a:solidFill>
                <a:srgbClr val="000000"/>
              </a:solidFill>
              <a:latin typeface="Calibri" pitchFamily="34" charset="0"/>
              <a:cs typeface="Arial"/>
            </a:rPr>
            <a:t>2 weeks of submission</a:t>
          </a:r>
        </a:p>
      </xdr:txBody>
    </xdr:sp>
    <xdr:clientData/>
  </xdr:twoCellAnchor>
  <xdr:twoCellAnchor>
    <xdr:from>
      <xdr:col>4</xdr:col>
      <xdr:colOff>495300</xdr:colOff>
      <xdr:row>28</xdr:row>
      <xdr:rowOff>161925</xdr:rowOff>
    </xdr:from>
    <xdr:to>
      <xdr:col>5</xdr:col>
      <xdr:colOff>285750</xdr:colOff>
      <xdr:row>29</xdr:row>
      <xdr:rowOff>104775</xdr:rowOff>
    </xdr:to>
    <xdr:cxnSp macro="">
      <xdr:nvCxnSpPr>
        <xdr:cNvPr id="37998" name="AutoShape 52">
          <a:extLst>
            <a:ext uri="{FF2B5EF4-FFF2-40B4-BE49-F238E27FC236}">
              <a16:creationId xmlns:a16="http://schemas.microsoft.com/office/drawing/2014/main" id="{00000000-0008-0000-3300-00006E940000}"/>
            </a:ext>
          </a:extLst>
        </xdr:cNvPr>
        <xdr:cNvCxnSpPr>
          <a:cxnSpLocks noChangeShapeType="1"/>
        </xdr:cNvCxnSpPr>
      </xdr:nvCxnSpPr>
      <xdr:spPr bwMode="auto">
        <a:xfrm>
          <a:off x="2562225" y="5781675"/>
          <a:ext cx="400050" cy="133350"/>
        </a:xfrm>
        <a:prstGeom prst="straightConnector1">
          <a:avLst/>
        </a:prstGeom>
        <a:noFill/>
        <a:ln w="15875">
          <a:solidFill>
            <a:srgbClr val="000000"/>
          </a:solidFill>
          <a:round/>
          <a:headEnd/>
          <a:tailEnd type="triangle" w="med" len="med"/>
        </a:ln>
      </xdr:spPr>
    </xdr:cxnSp>
    <xdr:clientData/>
  </xdr:twoCellAnchor>
  <xdr:twoCellAnchor>
    <xdr:from>
      <xdr:col>1</xdr:col>
      <xdr:colOff>0</xdr:colOff>
      <xdr:row>26</xdr:row>
      <xdr:rowOff>0</xdr:rowOff>
    </xdr:from>
    <xdr:to>
      <xdr:col>4</xdr:col>
      <xdr:colOff>528409</xdr:colOff>
      <xdr:row>28</xdr:row>
      <xdr:rowOff>159000</xdr:rowOff>
    </xdr:to>
    <xdr:sp macro="" textlink="">
      <xdr:nvSpPr>
        <xdr:cNvPr id="112" name="AutoShape 87">
          <a:extLst>
            <a:ext uri="{FF2B5EF4-FFF2-40B4-BE49-F238E27FC236}">
              <a16:creationId xmlns:a16="http://schemas.microsoft.com/office/drawing/2014/main" id="{00000000-0008-0000-3300-000070000000}"/>
            </a:ext>
          </a:extLst>
        </xdr:cNvPr>
        <xdr:cNvSpPr>
          <a:spLocks noChangeArrowheads="1"/>
        </xdr:cNvSpPr>
      </xdr:nvSpPr>
      <xdr:spPr bwMode="auto">
        <a:xfrm>
          <a:off x="161925" y="5238750"/>
          <a:ext cx="2433409" cy="540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Project Manager either accepts the programme or notifies the Contractor of his reasons for not accepting it (Clause 31.3 in Contract)</a:t>
          </a:r>
        </a:p>
      </xdr:txBody>
    </xdr:sp>
    <xdr:clientData/>
  </xdr:twoCellAnchor>
  <xdr:twoCellAnchor>
    <xdr:from>
      <xdr:col>4</xdr:col>
      <xdr:colOff>504825</xdr:colOff>
      <xdr:row>39</xdr:row>
      <xdr:rowOff>85725</xdr:rowOff>
    </xdr:from>
    <xdr:to>
      <xdr:col>5</xdr:col>
      <xdr:colOff>276225</xdr:colOff>
      <xdr:row>40</xdr:row>
      <xdr:rowOff>47625</xdr:rowOff>
    </xdr:to>
    <xdr:cxnSp macro="">
      <xdr:nvCxnSpPr>
        <xdr:cNvPr id="38000" name="AutoShape 52">
          <a:extLst>
            <a:ext uri="{FF2B5EF4-FFF2-40B4-BE49-F238E27FC236}">
              <a16:creationId xmlns:a16="http://schemas.microsoft.com/office/drawing/2014/main" id="{00000000-0008-0000-3300-000070940000}"/>
            </a:ext>
          </a:extLst>
        </xdr:cNvPr>
        <xdr:cNvCxnSpPr>
          <a:cxnSpLocks noChangeShapeType="1"/>
        </xdr:cNvCxnSpPr>
      </xdr:nvCxnSpPr>
      <xdr:spPr bwMode="auto">
        <a:xfrm flipV="1">
          <a:off x="2571750" y="7800975"/>
          <a:ext cx="381000" cy="152400"/>
        </a:xfrm>
        <a:prstGeom prst="straightConnector1">
          <a:avLst/>
        </a:prstGeom>
        <a:noFill/>
        <a:ln w="15875">
          <a:solidFill>
            <a:srgbClr val="000000"/>
          </a:solidFill>
          <a:round/>
          <a:headEnd/>
          <a:tailEnd type="triangle" w="med" len="med"/>
        </a:ln>
      </xdr:spPr>
    </xdr:cxnSp>
    <xdr:clientData/>
  </xdr:twoCellAnchor>
  <xdr:twoCellAnchor>
    <xdr:from>
      <xdr:col>5</xdr:col>
      <xdr:colOff>285750</xdr:colOff>
      <xdr:row>39</xdr:row>
      <xdr:rowOff>95250</xdr:rowOff>
    </xdr:from>
    <xdr:to>
      <xdr:col>5</xdr:col>
      <xdr:colOff>285750</xdr:colOff>
      <xdr:row>43</xdr:row>
      <xdr:rowOff>123825</xdr:rowOff>
    </xdr:to>
    <xdr:cxnSp macro="">
      <xdr:nvCxnSpPr>
        <xdr:cNvPr id="38001" name="AutoShape 78">
          <a:extLst>
            <a:ext uri="{FF2B5EF4-FFF2-40B4-BE49-F238E27FC236}">
              <a16:creationId xmlns:a16="http://schemas.microsoft.com/office/drawing/2014/main" id="{00000000-0008-0000-3300-000071940000}"/>
            </a:ext>
          </a:extLst>
        </xdr:cNvPr>
        <xdr:cNvCxnSpPr>
          <a:cxnSpLocks noChangeShapeType="1"/>
        </xdr:cNvCxnSpPr>
      </xdr:nvCxnSpPr>
      <xdr:spPr bwMode="auto">
        <a:xfrm>
          <a:off x="2962275" y="7810500"/>
          <a:ext cx="0" cy="790575"/>
        </a:xfrm>
        <a:prstGeom prst="straightConnector1">
          <a:avLst/>
        </a:prstGeom>
        <a:noFill/>
        <a:ln w="50800">
          <a:solidFill>
            <a:srgbClr val="808080"/>
          </a:solidFill>
          <a:round/>
          <a:headEnd/>
          <a:tailEnd/>
        </a:ln>
      </xdr:spPr>
    </xdr:cxnSp>
    <xdr:clientData/>
  </xdr:twoCellAnchor>
  <xdr:twoCellAnchor>
    <xdr:from>
      <xdr:col>4</xdr:col>
      <xdr:colOff>545522</xdr:colOff>
      <xdr:row>40</xdr:row>
      <xdr:rowOff>51954</xdr:rowOff>
    </xdr:from>
    <xdr:to>
      <xdr:col>5</xdr:col>
      <xdr:colOff>251114</xdr:colOff>
      <xdr:row>43</xdr:row>
      <xdr:rowOff>17315</xdr:rowOff>
    </xdr:to>
    <xdr:sp macro="" textlink="">
      <xdr:nvSpPr>
        <xdr:cNvPr id="115" name="Text Box 72">
          <a:extLst>
            <a:ext uri="{FF2B5EF4-FFF2-40B4-BE49-F238E27FC236}">
              <a16:creationId xmlns:a16="http://schemas.microsoft.com/office/drawing/2014/main" id="{00000000-0008-0000-3300-000073000000}"/>
            </a:ext>
          </a:extLst>
        </xdr:cNvPr>
        <xdr:cNvSpPr txBox="1">
          <a:spLocks noChangeArrowheads="1"/>
        </xdr:cNvSpPr>
      </xdr:nvSpPr>
      <xdr:spPr bwMode="auto">
        <a:xfrm>
          <a:off x="2612447" y="7957704"/>
          <a:ext cx="315192" cy="536861"/>
        </a:xfrm>
        <a:prstGeom prst="rect">
          <a:avLst/>
        </a:prstGeom>
        <a:solidFill>
          <a:srgbClr val="FFFFFF"/>
        </a:solidFill>
        <a:ln w="3175">
          <a:solidFill>
            <a:srgbClr val="FFFFFF"/>
          </a:solidFill>
          <a:miter lim="800000"/>
          <a:headEnd/>
          <a:tailEnd/>
        </a:ln>
      </xdr:spPr>
      <xdr:txBody>
        <a:bodyPr vertOverflow="clip" vert="vert270" wrap="square" lIns="0" tIns="0" rIns="0" bIns="0" anchor="ctr" anchorCtr="1" upright="1"/>
        <a:lstStyle/>
        <a:p>
          <a:pPr algn="ctr" rtl="0">
            <a:lnSpc>
              <a:spcPts val="700"/>
            </a:lnSpc>
            <a:defRPr sz="1000"/>
          </a:pPr>
          <a:r>
            <a:rPr lang="en-ZA" sz="800" b="0" i="0" strike="noStrike">
              <a:solidFill>
                <a:srgbClr val="000000"/>
              </a:solidFill>
              <a:latin typeface="Calibri" pitchFamily="34" charset="0"/>
              <a:cs typeface="Arial"/>
            </a:rPr>
            <a:t>within</a:t>
          </a:r>
        </a:p>
        <a:p>
          <a:pPr algn="ctr" rtl="0">
            <a:lnSpc>
              <a:spcPts val="750"/>
            </a:lnSpc>
            <a:defRPr sz="1000"/>
          </a:pPr>
          <a:r>
            <a:rPr lang="en-ZA" sz="800" b="0" i="0" strike="noStrike">
              <a:solidFill>
                <a:srgbClr val="000000"/>
              </a:solidFill>
              <a:latin typeface="Calibri" pitchFamily="34" charset="0"/>
              <a:cs typeface="Arial"/>
            </a:rPr>
            <a:t>2 weeks of submission</a:t>
          </a:r>
        </a:p>
      </xdr:txBody>
    </xdr:sp>
    <xdr:clientData/>
  </xdr:twoCellAnchor>
  <xdr:twoCellAnchor>
    <xdr:from>
      <xdr:col>4</xdr:col>
      <xdr:colOff>476250</xdr:colOff>
      <xdr:row>42</xdr:row>
      <xdr:rowOff>161925</xdr:rowOff>
    </xdr:from>
    <xdr:to>
      <xdr:col>5</xdr:col>
      <xdr:colOff>266700</xdr:colOff>
      <xdr:row>43</xdr:row>
      <xdr:rowOff>104775</xdr:rowOff>
    </xdr:to>
    <xdr:cxnSp macro="">
      <xdr:nvCxnSpPr>
        <xdr:cNvPr id="38003" name="AutoShape 52">
          <a:extLst>
            <a:ext uri="{FF2B5EF4-FFF2-40B4-BE49-F238E27FC236}">
              <a16:creationId xmlns:a16="http://schemas.microsoft.com/office/drawing/2014/main" id="{00000000-0008-0000-3300-000073940000}"/>
            </a:ext>
          </a:extLst>
        </xdr:cNvPr>
        <xdr:cNvCxnSpPr>
          <a:cxnSpLocks noChangeShapeType="1"/>
        </xdr:cNvCxnSpPr>
      </xdr:nvCxnSpPr>
      <xdr:spPr bwMode="auto">
        <a:xfrm>
          <a:off x="2543175" y="8448675"/>
          <a:ext cx="400050" cy="133350"/>
        </a:xfrm>
        <a:prstGeom prst="straightConnector1">
          <a:avLst/>
        </a:prstGeom>
        <a:noFill/>
        <a:ln w="15875">
          <a:solidFill>
            <a:srgbClr val="000000"/>
          </a:solidFill>
          <a:round/>
          <a:headEnd/>
          <a:tailEnd type="triangle" w="med" len="med"/>
        </a:ln>
      </xdr:spPr>
    </xdr:cxnSp>
    <xdr:clientData/>
  </xdr:twoCellAnchor>
  <xdr:twoCellAnchor>
    <xdr:from>
      <xdr:col>1</xdr:col>
      <xdr:colOff>0</xdr:colOff>
      <xdr:row>40</xdr:row>
      <xdr:rowOff>8659</xdr:rowOff>
    </xdr:from>
    <xdr:to>
      <xdr:col>4</xdr:col>
      <xdr:colOff>528409</xdr:colOff>
      <xdr:row>43</xdr:row>
      <xdr:rowOff>13159</xdr:rowOff>
    </xdr:to>
    <xdr:sp macro="" textlink="">
      <xdr:nvSpPr>
        <xdr:cNvPr id="117" name="AutoShape 87">
          <a:extLst>
            <a:ext uri="{FF2B5EF4-FFF2-40B4-BE49-F238E27FC236}">
              <a16:creationId xmlns:a16="http://schemas.microsoft.com/office/drawing/2014/main" id="{00000000-0008-0000-3300-000075000000}"/>
            </a:ext>
          </a:extLst>
        </xdr:cNvPr>
        <xdr:cNvSpPr>
          <a:spLocks noChangeArrowheads="1"/>
        </xdr:cNvSpPr>
      </xdr:nvSpPr>
      <xdr:spPr bwMode="auto">
        <a:xfrm>
          <a:off x="161925" y="7914409"/>
          <a:ext cx="2433409" cy="576000"/>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000" b="0" i="0" strike="noStrike">
              <a:solidFill>
                <a:srgbClr val="000000"/>
              </a:solidFill>
              <a:latin typeface="Arial Narrow" pitchFamily="34" charset="0"/>
            </a:rPr>
            <a:t>Project Manager either accepts the programme or notifies the Contractor of his reasons for not accepting it (Clause 31.3 in Contract)</a:t>
          </a:r>
        </a:p>
      </xdr:txBody>
    </xdr:sp>
    <xdr:clientData/>
  </xdr:twoCellAnchor>
  <xdr:twoCellAnchor>
    <xdr:from>
      <xdr:col>2</xdr:col>
      <xdr:colOff>8659</xdr:colOff>
      <xdr:row>95</xdr:row>
      <xdr:rowOff>8658</xdr:rowOff>
    </xdr:from>
    <xdr:to>
      <xdr:col>10</xdr:col>
      <xdr:colOff>675409</xdr:colOff>
      <xdr:row>101</xdr:row>
      <xdr:rowOff>151635</xdr:rowOff>
    </xdr:to>
    <xdr:sp macro="" textlink="">
      <xdr:nvSpPr>
        <xdr:cNvPr id="118" name="AutoShape 34">
          <a:extLst>
            <a:ext uri="{FF2B5EF4-FFF2-40B4-BE49-F238E27FC236}">
              <a16:creationId xmlns:a16="http://schemas.microsoft.com/office/drawing/2014/main" id="{00000000-0008-0000-3300-000076000000}"/>
            </a:ext>
          </a:extLst>
        </xdr:cNvPr>
        <xdr:cNvSpPr>
          <a:spLocks noChangeArrowheads="1"/>
        </xdr:cNvSpPr>
      </xdr:nvSpPr>
      <xdr:spPr bwMode="auto">
        <a:xfrm>
          <a:off x="780184" y="18963408"/>
          <a:ext cx="5305425" cy="1285977"/>
        </a:xfrm>
        <a:prstGeom prst="roundRect">
          <a:avLst>
            <a:gd name="adj" fmla="val 16667"/>
          </a:avLst>
        </a:prstGeom>
        <a:solidFill>
          <a:srgbClr val="FFFFFF"/>
        </a:solidFill>
        <a:ln w="19050">
          <a:solidFill>
            <a:srgbClr val="000000"/>
          </a:solidFill>
          <a:round/>
          <a:headEnd/>
          <a:tailEnd/>
        </a:ln>
      </xdr:spPr>
      <xdr:txBody>
        <a:bodyPr vertOverflow="clip" wrap="square" lIns="18000" tIns="10800" rIns="18000" bIns="10800" anchor="ctr" anchorCtr="0" upright="1"/>
        <a:lstStyle/>
        <a:p>
          <a:pPr algn="l" rtl="0">
            <a:defRPr sz="1000"/>
          </a:pPr>
          <a:r>
            <a:rPr lang="en-ZA" sz="1100" b="1" i="0" u="none" strike="noStrike">
              <a:latin typeface="Arial" pitchFamily="34" charset="0"/>
              <a:ea typeface="+mn-ea"/>
              <a:cs typeface="Arial" pitchFamily="34" charset="0"/>
            </a:rPr>
            <a:t>EXCLUSIONS:   The above timelines of procedures exclude all timelines for:</a:t>
          </a:r>
          <a:r>
            <a:rPr lang="en-ZA" sz="1100">
              <a:latin typeface="Arial" pitchFamily="34" charset="0"/>
              <a:cs typeface="Arial" pitchFamily="34" charset="0"/>
            </a:rPr>
            <a:t> </a:t>
          </a:r>
        </a:p>
        <a:p>
          <a:pPr algn="l" rtl="0">
            <a:defRPr sz="1000"/>
          </a:pPr>
          <a:endParaRPr lang="en-ZA" sz="1100">
            <a:latin typeface="Arial" pitchFamily="34" charset="0"/>
            <a:cs typeface="Arial" pitchFamily="34" charset="0"/>
          </a:endParaRPr>
        </a:p>
        <a:p>
          <a:pPr algn="l" rtl="0">
            <a:defRPr sz="1000"/>
          </a:pPr>
          <a:r>
            <a:rPr lang="en-ZA" sz="1100" b="1" i="0" u="none" strike="noStrike">
              <a:latin typeface="Arial" pitchFamily="34" charset="0"/>
              <a:ea typeface="+mn-ea"/>
              <a:cs typeface="Arial" pitchFamily="34" charset="0"/>
            </a:rPr>
            <a:t>∙    Clause 6 :  Compensation events</a:t>
          </a:r>
          <a:r>
            <a:rPr lang="en-ZA" sz="1100">
              <a:latin typeface="Arial" pitchFamily="34" charset="0"/>
              <a:cs typeface="Arial" pitchFamily="34" charset="0"/>
            </a:rPr>
            <a:t> </a:t>
          </a:r>
        </a:p>
        <a:p>
          <a:pPr algn="l" rtl="0">
            <a:lnSpc>
              <a:spcPct val="150000"/>
            </a:lnSpc>
            <a:defRPr sz="1000"/>
          </a:pPr>
          <a:r>
            <a:rPr lang="en-ZA" sz="1100" b="1" i="0" u="none" strike="noStrike">
              <a:latin typeface="Arial" pitchFamily="34" charset="0"/>
              <a:ea typeface="+mn-ea"/>
              <a:cs typeface="Arial" pitchFamily="34" charset="0"/>
            </a:rPr>
            <a:t>∙    Clause 9 :  Termination</a:t>
          </a:r>
          <a:r>
            <a:rPr lang="en-ZA" sz="1100">
              <a:latin typeface="Arial" pitchFamily="34" charset="0"/>
              <a:cs typeface="Arial" pitchFamily="34" charset="0"/>
            </a:rPr>
            <a:t> </a:t>
          </a:r>
        </a:p>
        <a:p>
          <a:pPr algn="l" rtl="0">
            <a:defRPr sz="1000"/>
          </a:pPr>
          <a:r>
            <a:rPr lang="en-ZA" sz="1100" b="1" i="0" u="none" strike="noStrike">
              <a:latin typeface="Arial" pitchFamily="34" charset="0"/>
              <a:ea typeface="+mn-ea"/>
              <a:cs typeface="Arial" pitchFamily="34" charset="0"/>
            </a:rPr>
            <a:t>∙    Dispute resolution :  Option W1</a:t>
          </a:r>
          <a:r>
            <a:rPr lang="en-ZA" sz="1100">
              <a:latin typeface="Arial" pitchFamily="34" charset="0"/>
              <a:cs typeface="Arial" pitchFamily="34" charset="0"/>
            </a:rPr>
            <a:t> </a:t>
          </a:r>
        </a:p>
        <a:p>
          <a:pPr algn="l" rtl="0">
            <a:lnSpc>
              <a:spcPct val="150000"/>
            </a:lnSpc>
            <a:defRPr sz="1000"/>
          </a:pPr>
          <a:r>
            <a:rPr lang="en-ZA" sz="1100" b="1" i="0" u="none" strike="noStrike">
              <a:latin typeface="Arial" pitchFamily="34" charset="0"/>
              <a:ea typeface="+mn-ea"/>
              <a:cs typeface="Arial" pitchFamily="34" charset="0"/>
            </a:rPr>
            <a:t>∙    Secondary option clauses</a:t>
          </a:r>
          <a:r>
            <a:rPr lang="en-ZA" sz="1100">
              <a:latin typeface="Arial" pitchFamily="34" charset="0"/>
              <a:cs typeface="Arial" pitchFamily="34" charset="0"/>
            </a:rPr>
            <a:t> </a:t>
          </a:r>
          <a:endParaRPr lang="en-ZA" sz="1100" b="0" i="0" strike="noStrike">
            <a:solidFill>
              <a:srgbClr val="000000"/>
            </a:solidFill>
            <a:latin typeface="Arial" pitchFamily="34" charset="0"/>
            <a:cs typeface="Arial" pitchFamily="34" charset="0"/>
          </a:endParaRPr>
        </a:p>
      </xdr:txBody>
    </xdr:sp>
    <xdr:clientData/>
  </xdr:twoCellAnchor>
  <xdr:twoCellAnchor>
    <xdr:from>
      <xdr:col>6</xdr:col>
      <xdr:colOff>304800</xdr:colOff>
      <xdr:row>54</xdr:row>
      <xdr:rowOff>0</xdr:rowOff>
    </xdr:from>
    <xdr:to>
      <xdr:col>6</xdr:col>
      <xdr:colOff>304800</xdr:colOff>
      <xdr:row>91</xdr:row>
      <xdr:rowOff>152400</xdr:rowOff>
    </xdr:to>
    <xdr:cxnSp macro="">
      <xdr:nvCxnSpPr>
        <xdr:cNvPr id="38006" name="AutoShape 32">
          <a:extLst>
            <a:ext uri="{FF2B5EF4-FFF2-40B4-BE49-F238E27FC236}">
              <a16:creationId xmlns:a16="http://schemas.microsoft.com/office/drawing/2014/main" id="{00000000-0008-0000-3300-000076940000}"/>
            </a:ext>
          </a:extLst>
        </xdr:cNvPr>
        <xdr:cNvCxnSpPr>
          <a:cxnSpLocks noChangeShapeType="1"/>
        </xdr:cNvCxnSpPr>
      </xdr:nvCxnSpPr>
      <xdr:spPr bwMode="auto">
        <a:xfrm rot="5400000">
          <a:off x="-214313" y="14701838"/>
          <a:ext cx="7286625" cy="0"/>
        </a:xfrm>
        <a:prstGeom prst="straightConnector1">
          <a:avLst/>
        </a:prstGeom>
        <a:noFill/>
        <a:ln w="50800">
          <a:solidFill>
            <a:srgbClr val="808080"/>
          </a:solidFill>
          <a:round/>
          <a:headEnd/>
          <a:tailEnd/>
        </a:ln>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INTERNET/BILLS%20UNDER%20R1M%20INCL%20CPAP/START%20HER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INTERNET\BILLS%20UNDER%20R1M%20INCL%20CPAP\START%20HE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E:/DOW%20Data%20for%20SAABEX/GCC%20latest%20doc/WEB%20PAGE/INTERNET/BILLS%20UNDER%20R1M%20INCL%20CPAP/START%20HER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OW%20Data%20for%20SAABEX\GCC%20latest%20doc\WEB%20PAGE\INTERNET\BILLS%20UNDER%20R1M%20INCL%20CPAP\START%20HERE.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WEB%20PAGE/INTERNET/BILLS%20UNDER%20R1M%20INCL%20CPAP/START%20HE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TERNET/BILLS%20UNDER%20R1M%20INCL%20CPAP/START%20HER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INTERNET\BILLS%20UNDER%20R1M%20INCL%20CPAP\START%20HERE.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E:/DOW%20Data%20for%20SAABEX/GCC%20latest%20doc/INTERNET/BILLS%20UNDER%20R1M%20INCL%20CPAP/START%20HERE.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DOW%20Data%20for%20SAABEX\GCC%20latest%20doc\INTERNET\BILLS%20UNDER%20R1M%20INCL%20CPAP\START%20HERE.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WEB%20PAGE\INTERNET\BILLS%20UNDER%20R1M%20INCL%20CPAP\START%20HER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 val="T1.2_DOW03"/>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e-tenders.gauteng.gov.za/" TargetMode="External"/><Relationship Id="rId7" Type="http://schemas.openxmlformats.org/officeDocument/2006/relationships/printerSettings" Target="../printerSettings/printerSettings2.bin"/><Relationship Id="rId2" Type="http://schemas.openxmlformats.org/officeDocument/2006/relationships/hyperlink" Target="mailto:siya.khumalo@gauteng.gov.za" TargetMode="External"/><Relationship Id="rId1" Type="http://schemas.openxmlformats.org/officeDocument/2006/relationships/hyperlink" Target="mailto:mashiane.dipela@gauteng.gov.za" TargetMode="External"/><Relationship Id="rId6" Type="http://schemas.openxmlformats.org/officeDocument/2006/relationships/hyperlink" Target="https://teams.microsoft.com/registration/iXQ_AAbAMkWQ89H-rcDRrw,owA9ff9dWkKYagntHLDDGQ,5EXSb7FrRkG-BbdcYbUhVA,_eXZ-zIn_km69jZAj5HQyA,iVe9xjGpRUyZwoF1gxXKqQ,u1vAoGKZwECJ4hySHSIrDw?mode=read&amp;tenantId=003f7489-c006-4532-90f3-d1feadc0d1af" TargetMode="External"/><Relationship Id="rId5" Type="http://schemas.openxmlformats.org/officeDocument/2006/relationships/hyperlink" Target="mailto:thato.motebang@gauteng.gov.za" TargetMode="External"/><Relationship Id="rId10" Type="http://schemas.openxmlformats.org/officeDocument/2006/relationships/comments" Target="../comments1.xml"/><Relationship Id="rId4" Type="http://schemas.openxmlformats.org/officeDocument/2006/relationships/hyperlink" Target="https://e-tender.treasury.gov.za/" TargetMode="External"/><Relationship Id="rId9"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printerSettings" Target="../printerSettings/printerSettings57.bin"/><Relationship Id="rId1" Type="http://schemas.openxmlformats.org/officeDocument/2006/relationships/printerSettings" Target="../printerSettings/printerSettings56.bin"/></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59.bin"/><Relationship Id="rId1" Type="http://schemas.openxmlformats.org/officeDocument/2006/relationships/printerSettings" Target="../printerSettings/printerSettings58.bin"/></Relationships>
</file>

<file path=xl/worksheets/_rels/sheet33.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61.bin"/><Relationship Id="rId1" Type="http://schemas.openxmlformats.org/officeDocument/2006/relationships/printerSettings" Target="../printerSettings/printerSettings60.bin"/></Relationships>
</file>

<file path=xl/worksheets/_rels/sheet34.xml.rels><?xml version="1.0" encoding="UTF-8" standalone="yes"?>
<Relationships xmlns="http://schemas.openxmlformats.org/package/2006/relationships"><Relationship Id="rId2" Type="http://schemas.openxmlformats.org/officeDocument/2006/relationships/printerSettings" Target="../printerSettings/printerSettings63.bin"/><Relationship Id="rId1" Type="http://schemas.openxmlformats.org/officeDocument/2006/relationships/printerSettings" Target="../printerSettings/printerSettings62.bin"/></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65.bin"/><Relationship Id="rId1" Type="http://schemas.openxmlformats.org/officeDocument/2006/relationships/printerSettings" Target="../printerSettings/printerSettings64.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67.bin"/><Relationship Id="rId1" Type="http://schemas.openxmlformats.org/officeDocument/2006/relationships/printerSettings" Target="../printerSettings/printerSettings66.bin"/></Relationships>
</file>

<file path=xl/worksheets/_rels/sheet37.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69.bin"/><Relationship Id="rId1" Type="http://schemas.openxmlformats.org/officeDocument/2006/relationships/printerSettings" Target="../printerSettings/printerSettings6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view="pageBreakPreview" topLeftCell="A76" zoomScale="60" zoomScaleNormal="100" workbookViewId="0"/>
  </sheetViews>
  <sheetFormatPr defaultRowHeight="12.75" x14ac:dyDescent="0.2"/>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36"/>
  <sheetViews>
    <sheetView tabSelected="1" view="pageBreakPreview" topLeftCell="C36" zoomScaleNormal="100" zoomScaleSheetLayoutView="100" zoomScalePageLayoutView="70" workbookViewId="0">
      <selection activeCell="C50" sqref="C50"/>
    </sheetView>
  </sheetViews>
  <sheetFormatPr defaultColWidth="9.140625" defaultRowHeight="12.75" x14ac:dyDescent="0.2"/>
  <cols>
    <col min="1" max="1" width="3.7109375" style="526" customWidth="1"/>
    <col min="2" max="2" width="88.7109375" style="526" customWidth="1"/>
    <col min="3" max="3" width="65.85546875" style="526" customWidth="1"/>
    <col min="4" max="4" width="33.85546875" style="526" customWidth="1"/>
    <col min="5" max="5" width="14" style="526" customWidth="1"/>
    <col min="6" max="6" width="3.7109375" style="526" customWidth="1"/>
    <col min="7" max="10" width="9.140625" style="526"/>
    <col min="11" max="11" width="12.7109375" style="526" customWidth="1"/>
    <col min="12" max="14" width="9.140625" style="526"/>
    <col min="15" max="15" width="24.28515625" style="526" bestFit="1" customWidth="1"/>
    <col min="16" max="16384" width="9.140625" style="526"/>
  </cols>
  <sheetData>
    <row r="1" spans="2:7" x14ac:dyDescent="0.2">
      <c r="B1" s="751"/>
      <c r="C1" s="751"/>
      <c r="D1" s="751"/>
      <c r="E1" s="751"/>
      <c r="F1" s="552"/>
      <c r="G1" s="552"/>
    </row>
    <row r="9" spans="2:7" x14ac:dyDescent="0.2">
      <c r="B9" s="526">
        <v>3</v>
      </c>
    </row>
    <row r="15" spans="2:7" ht="20.25" x14ac:dyDescent="0.2">
      <c r="B15" s="752" t="s">
        <v>747</v>
      </c>
      <c r="C15" s="752"/>
      <c r="D15" s="752"/>
      <c r="E15" s="752"/>
    </row>
    <row r="16" spans="2:7" ht="18.75" thickBot="1" x14ac:dyDescent="0.25">
      <c r="B16" s="553"/>
      <c r="C16" s="553"/>
      <c r="D16" s="553"/>
    </row>
    <row r="17" spans="2:5" ht="16.5" thickBot="1" x14ac:dyDescent="0.25">
      <c r="B17" s="534" t="s">
        <v>692</v>
      </c>
      <c r="C17" s="753" t="s">
        <v>770</v>
      </c>
      <c r="D17" s="754"/>
      <c r="E17" s="755"/>
    </row>
    <row r="18" spans="2:5" ht="13.5" thickBot="1" x14ac:dyDescent="0.25">
      <c r="B18" s="533"/>
    </row>
    <row r="19" spans="2:5" ht="16.5" thickBot="1" x14ac:dyDescent="0.25">
      <c r="B19" s="534" t="s">
        <v>693</v>
      </c>
      <c r="C19" s="756" t="s">
        <v>782</v>
      </c>
      <c r="D19" s="757"/>
      <c r="E19" s="758"/>
    </row>
    <row r="20" spans="2:5" ht="13.5" thickBot="1" x14ac:dyDescent="0.25">
      <c r="B20" s="533"/>
    </row>
    <row r="21" spans="2:5" ht="15.75" x14ac:dyDescent="0.2">
      <c r="B21" s="528" t="s">
        <v>786</v>
      </c>
      <c r="C21" s="759" t="s">
        <v>733</v>
      </c>
      <c r="D21" s="760"/>
      <c r="E21" s="761"/>
    </row>
    <row r="22" spans="2:5" ht="14.25" x14ac:dyDescent="0.2">
      <c r="B22" s="529"/>
      <c r="C22" s="762" t="s">
        <v>734</v>
      </c>
      <c r="D22" s="763"/>
      <c r="E22" s="740"/>
    </row>
    <row r="23" spans="2:5" ht="15" thickBot="1" x14ac:dyDescent="0.25">
      <c r="B23" s="530"/>
      <c r="C23" s="619" t="s">
        <v>735</v>
      </c>
      <c r="D23" s="764"/>
      <c r="E23" s="765"/>
    </row>
    <row r="24" spans="2:5" ht="7.5" customHeight="1" x14ac:dyDescent="0.2">
      <c r="B24" s="531"/>
      <c r="C24" s="763"/>
      <c r="D24" s="763"/>
      <c r="E24" s="763"/>
    </row>
    <row r="25" spans="2:5" ht="14.25" hidden="1" x14ac:dyDescent="0.2">
      <c r="B25" s="532"/>
      <c r="C25" s="738"/>
      <c r="D25" s="739"/>
      <c r="E25" s="740"/>
    </row>
    <row r="26" spans="2:5" ht="15" hidden="1" thickBot="1" x14ac:dyDescent="0.25">
      <c r="B26" s="530"/>
      <c r="C26" s="741"/>
      <c r="D26" s="742"/>
      <c r="E26" s="743"/>
    </row>
    <row r="27" spans="2:5" ht="13.5" thickBot="1" x14ac:dyDescent="0.25">
      <c r="B27" s="533"/>
    </row>
    <row r="28" spans="2:5" ht="16.5" thickBot="1" x14ac:dyDescent="0.25">
      <c r="B28" s="534" t="s">
        <v>694</v>
      </c>
      <c r="C28" s="766" t="s">
        <v>736</v>
      </c>
      <c r="D28" s="767"/>
      <c r="E28" s="768"/>
    </row>
    <row r="29" spans="2:5" ht="13.5" thickBot="1" x14ac:dyDescent="0.25">
      <c r="B29" s="533"/>
    </row>
    <row r="30" spans="2:5" ht="16.5" thickBot="1" x14ac:dyDescent="0.25">
      <c r="B30" s="534" t="s">
        <v>695</v>
      </c>
      <c r="C30" s="748" t="s">
        <v>787</v>
      </c>
      <c r="D30" s="749"/>
      <c r="E30" s="750"/>
    </row>
    <row r="31" spans="2:5" ht="13.5" thickBot="1" x14ac:dyDescent="0.25">
      <c r="B31" s="533"/>
    </row>
    <row r="32" spans="2:5" ht="16.5" thickBot="1" x14ac:dyDescent="0.25">
      <c r="B32" s="534" t="s">
        <v>696</v>
      </c>
      <c r="C32" s="769">
        <v>0.45833333333333331</v>
      </c>
      <c r="D32" s="770"/>
      <c r="E32" s="771"/>
    </row>
    <row r="33" spans="2:5" ht="13.5" thickBot="1" x14ac:dyDescent="0.25">
      <c r="B33" s="533"/>
    </row>
    <row r="34" spans="2:5" ht="14.25" x14ac:dyDescent="0.2">
      <c r="B34" s="602" t="s">
        <v>697</v>
      </c>
      <c r="C34" s="744" t="s">
        <v>737</v>
      </c>
      <c r="D34" s="745"/>
      <c r="E34" s="746"/>
    </row>
    <row r="35" spans="2:5" ht="14.25" x14ac:dyDescent="0.2">
      <c r="B35" s="712"/>
      <c r="C35" s="738" t="s">
        <v>738</v>
      </c>
      <c r="D35" s="739"/>
      <c r="E35" s="740"/>
    </row>
    <row r="36" spans="2:5" ht="14.25" x14ac:dyDescent="0.2">
      <c r="B36" s="712"/>
      <c r="C36" s="738" t="s">
        <v>739</v>
      </c>
      <c r="D36" s="739"/>
      <c r="E36" s="740"/>
    </row>
    <row r="37" spans="2:5" ht="15" thickBot="1" x14ac:dyDescent="0.25">
      <c r="B37" s="603"/>
      <c r="C37" s="741" t="s">
        <v>656</v>
      </c>
      <c r="D37" s="742"/>
      <c r="E37" s="743"/>
    </row>
    <row r="38" spans="2:5" ht="16.5" thickBot="1" x14ac:dyDescent="0.25">
      <c r="B38" s="535"/>
      <c r="C38" s="536"/>
      <c r="D38" s="536"/>
      <c r="E38" s="536"/>
    </row>
    <row r="39" spans="2:5" ht="14.25" x14ac:dyDescent="0.2">
      <c r="B39" s="602" t="s">
        <v>748</v>
      </c>
      <c r="C39" s="744" t="s">
        <v>740</v>
      </c>
      <c r="D39" s="745"/>
      <c r="E39" s="746"/>
    </row>
    <row r="40" spans="2:5" ht="14.25" x14ac:dyDescent="0.2">
      <c r="B40" s="712"/>
      <c r="C40" s="738" t="s">
        <v>741</v>
      </c>
      <c r="D40" s="739"/>
      <c r="E40" s="740"/>
    </row>
    <row r="41" spans="2:5" ht="14.25" x14ac:dyDescent="0.2">
      <c r="B41" s="712"/>
      <c r="C41" s="738" t="s">
        <v>698</v>
      </c>
      <c r="D41" s="739"/>
      <c r="E41" s="740"/>
    </row>
    <row r="42" spans="2:5" ht="15" thickBot="1" x14ac:dyDescent="0.25">
      <c r="B42" s="603"/>
      <c r="C42" s="741" t="s">
        <v>742</v>
      </c>
      <c r="D42" s="742"/>
      <c r="E42" s="743"/>
    </row>
    <row r="43" spans="2:5" ht="13.5" thickBot="1" x14ac:dyDescent="0.25">
      <c r="B43" s="533"/>
      <c r="C43" s="533"/>
      <c r="D43" s="533"/>
    </row>
    <row r="44" spans="2:5" ht="15" customHeight="1" x14ac:dyDescent="0.2">
      <c r="B44" s="632" t="s">
        <v>780</v>
      </c>
      <c r="C44" s="730" t="s">
        <v>773</v>
      </c>
      <c r="D44" s="730"/>
      <c r="E44" s="731"/>
    </row>
    <row r="45" spans="2:5" ht="12.75" customHeight="1" x14ac:dyDescent="0.2">
      <c r="B45" s="633"/>
      <c r="C45" s="543"/>
      <c r="D45" s="543"/>
      <c r="E45" s="544"/>
    </row>
    <row r="46" spans="2:5" ht="12.75" customHeight="1" x14ac:dyDescent="0.2">
      <c r="B46" s="633"/>
      <c r="C46" s="531"/>
      <c r="D46" s="531"/>
      <c r="E46" s="545"/>
    </row>
    <row r="47" spans="2:5" ht="15" customHeight="1" x14ac:dyDescent="0.2">
      <c r="B47" s="633"/>
      <c r="C47" s="732"/>
      <c r="D47" s="732"/>
      <c r="E47" s="733"/>
    </row>
    <row r="48" spans="2:5" ht="15" customHeight="1" thickBot="1" x14ac:dyDescent="0.25">
      <c r="B48" s="633"/>
      <c r="C48" s="734"/>
      <c r="D48" s="734"/>
      <c r="E48" s="735"/>
    </row>
    <row r="49" spans="2:13" ht="12.75" customHeight="1" x14ac:dyDescent="0.2">
      <c r="B49" s="633"/>
      <c r="C49" s="595"/>
      <c r="D49" s="596"/>
      <c r="E49" s="597"/>
    </row>
    <row r="50" spans="2:13" ht="12.75" customHeight="1" x14ac:dyDescent="0.2">
      <c r="B50" s="633"/>
      <c r="C50" s="595"/>
      <c r="D50" s="598"/>
      <c r="E50" s="599"/>
    </row>
    <row r="51" spans="2:13" ht="15" customHeight="1" x14ac:dyDescent="0.2">
      <c r="B51" s="633"/>
      <c r="C51" s="546" t="s">
        <v>699</v>
      </c>
      <c r="D51" s="1160" t="s">
        <v>785</v>
      </c>
      <c r="E51" s="1161"/>
    </row>
    <row r="52" spans="2:13" ht="15" customHeight="1" x14ac:dyDescent="0.2">
      <c r="B52" s="633"/>
      <c r="C52" s="547"/>
      <c r="D52" s="1162"/>
      <c r="E52" s="1163"/>
    </row>
    <row r="53" spans="2:13" ht="20.25" customHeight="1" x14ac:dyDescent="0.2">
      <c r="B53" s="633"/>
      <c r="C53" s="548"/>
      <c r="D53" s="1164"/>
      <c r="E53" s="1165"/>
    </row>
    <row r="54" spans="2:13" ht="15" customHeight="1" x14ac:dyDescent="0.2">
      <c r="B54" s="633"/>
      <c r="C54" s="549" t="s">
        <v>777</v>
      </c>
      <c r="D54" s="708" t="s">
        <v>788</v>
      </c>
      <c r="E54" s="709"/>
    </row>
    <row r="55" spans="2:13" ht="15.75" customHeight="1" x14ac:dyDescent="0.2">
      <c r="B55" s="633"/>
      <c r="C55" s="550" t="s">
        <v>700</v>
      </c>
      <c r="D55" s="710" t="s">
        <v>784</v>
      </c>
      <c r="E55" s="711"/>
    </row>
    <row r="56" spans="2:13" ht="65.25" customHeight="1" x14ac:dyDescent="0.2">
      <c r="B56" s="721"/>
      <c r="C56" s="593" t="s">
        <v>781</v>
      </c>
      <c r="D56" s="736" t="s">
        <v>789</v>
      </c>
      <c r="E56" s="737"/>
    </row>
    <row r="57" spans="2:13" ht="18" customHeight="1" x14ac:dyDescent="0.2">
      <c r="B57" s="633"/>
      <c r="C57" s="591" t="s">
        <v>743</v>
      </c>
      <c r="D57" s="592"/>
      <c r="E57" s="594"/>
    </row>
    <row r="58" spans="2:13" ht="18" customHeight="1" x14ac:dyDescent="0.2">
      <c r="B58" s="633"/>
      <c r="C58" s="554" t="s">
        <v>744</v>
      </c>
      <c r="D58" s="555"/>
      <c r="E58" s="556"/>
      <c r="G58" s="589"/>
      <c r="H58" s="589"/>
      <c r="I58" s="589"/>
      <c r="J58" s="589"/>
      <c r="K58" s="589"/>
      <c r="L58" s="589"/>
      <c r="M58" s="589"/>
    </row>
    <row r="59" spans="2:13" ht="18" customHeight="1" x14ac:dyDescent="0.2">
      <c r="B59" s="633"/>
      <c r="C59" s="554" t="s">
        <v>745</v>
      </c>
      <c r="D59" s="555"/>
      <c r="E59" s="556"/>
    </row>
    <row r="60" spans="2:13" ht="18" customHeight="1" x14ac:dyDescent="0.2">
      <c r="B60" s="633"/>
      <c r="C60" s="554" t="s">
        <v>746</v>
      </c>
      <c r="D60" s="555"/>
      <c r="E60" s="556"/>
    </row>
    <row r="61" spans="2:13" ht="15.75" customHeight="1" thickBot="1" x14ac:dyDescent="0.25">
      <c r="B61" s="634"/>
      <c r="C61" s="557"/>
      <c r="D61" s="558"/>
      <c r="E61" s="559"/>
    </row>
    <row r="63" spans="2:13" ht="16.5" thickBot="1" x14ac:dyDescent="0.25">
      <c r="B63" s="533"/>
      <c r="C63" s="560"/>
    </row>
    <row r="64" spans="2:13" ht="15" customHeight="1" x14ac:dyDescent="0.2">
      <c r="B64" s="602" t="s">
        <v>749</v>
      </c>
      <c r="C64" s="713" t="s">
        <v>701</v>
      </c>
      <c r="D64" s="713"/>
      <c r="E64" s="714"/>
    </row>
    <row r="65" spans="1:16" ht="12.75" customHeight="1" x14ac:dyDescent="0.2">
      <c r="B65" s="712"/>
      <c r="C65" s="715"/>
      <c r="D65" s="716"/>
      <c r="E65" s="717"/>
    </row>
    <row r="66" spans="1:16" ht="15" customHeight="1" x14ac:dyDescent="0.2">
      <c r="B66" s="712"/>
      <c r="C66" s="718" t="s">
        <v>702</v>
      </c>
      <c r="D66" s="719"/>
      <c r="E66" s="720"/>
    </row>
    <row r="67" spans="1:16" ht="15.75" x14ac:dyDescent="0.2">
      <c r="B67" s="712"/>
      <c r="C67" s="721"/>
      <c r="D67" s="722"/>
      <c r="E67" s="723"/>
    </row>
    <row r="68" spans="1:16" ht="16.5" customHeight="1" x14ac:dyDescent="0.2">
      <c r="B68" s="712"/>
      <c r="C68" s="724" t="s">
        <v>771</v>
      </c>
      <c r="D68" s="725"/>
      <c r="E68" s="726"/>
    </row>
    <row r="69" spans="1:16" ht="21.75" customHeight="1" x14ac:dyDescent="0.2">
      <c r="B69" s="712"/>
      <c r="C69" s="724"/>
      <c r="D69" s="725"/>
      <c r="E69" s="726"/>
    </row>
    <row r="70" spans="1:16" ht="16.5" customHeight="1" x14ac:dyDescent="0.2">
      <c r="A70" s="527"/>
      <c r="B70" s="712"/>
      <c r="C70" s="724"/>
      <c r="D70" s="725"/>
      <c r="E70" s="726"/>
    </row>
    <row r="71" spans="1:16" ht="25.5" customHeight="1" x14ac:dyDescent="0.2">
      <c r="B71" s="712"/>
      <c r="C71" s="724"/>
      <c r="D71" s="725"/>
      <c r="E71" s="726"/>
      <c r="L71" s="589"/>
      <c r="M71" s="589"/>
      <c r="N71" s="589"/>
      <c r="O71" s="589"/>
      <c r="P71" s="589"/>
    </row>
    <row r="72" spans="1:16" ht="16.5" customHeight="1" thickBot="1" x14ac:dyDescent="0.25">
      <c r="B72" s="603"/>
      <c r="C72" s="727"/>
      <c r="D72" s="728"/>
      <c r="E72" s="729"/>
    </row>
    <row r="73" spans="1:16" ht="221.25" customHeight="1" thickBot="1" x14ac:dyDescent="0.25">
      <c r="B73" s="683" t="s">
        <v>772</v>
      </c>
      <c r="C73" s="684"/>
      <c r="D73" s="684"/>
      <c r="E73" s="685"/>
      <c r="L73" s="589"/>
    </row>
    <row r="74" spans="1:16" ht="13.5" customHeight="1" thickBot="1" x14ac:dyDescent="0.25">
      <c r="B74" s="560"/>
      <c r="C74" s="547"/>
      <c r="D74" s="547"/>
      <c r="E74" s="547"/>
    </row>
    <row r="75" spans="1:16" ht="2.25" customHeight="1" thickBot="1" x14ac:dyDescent="0.25">
      <c r="B75" s="686" t="s">
        <v>750</v>
      </c>
      <c r="C75" s="674"/>
      <c r="D75" s="675"/>
      <c r="E75" s="676"/>
    </row>
    <row r="76" spans="1:16" ht="30.75" customHeight="1" thickBot="1" x14ac:dyDescent="0.25">
      <c r="B76" s="687"/>
      <c r="C76" s="690" t="s">
        <v>723</v>
      </c>
      <c r="D76" s="691"/>
      <c r="E76" s="692"/>
    </row>
    <row r="77" spans="1:16" ht="30.75" customHeight="1" thickBot="1" x14ac:dyDescent="0.25">
      <c r="B77" s="687"/>
      <c r="C77" s="674" t="s">
        <v>728</v>
      </c>
      <c r="D77" s="675"/>
      <c r="E77" s="676"/>
    </row>
    <row r="78" spans="1:16" ht="135.75" customHeight="1" x14ac:dyDescent="0.2">
      <c r="B78" s="688"/>
      <c r="C78" s="693" t="s">
        <v>751</v>
      </c>
      <c r="D78" s="694"/>
      <c r="E78" s="695"/>
      <c r="G78" s="747"/>
      <c r="H78" s="747"/>
      <c r="I78" s="747"/>
      <c r="J78" s="747"/>
      <c r="K78" s="590"/>
    </row>
    <row r="79" spans="1:16" ht="13.5" customHeight="1" x14ac:dyDescent="0.2">
      <c r="B79" s="688"/>
      <c r="C79" s="696" t="s">
        <v>703</v>
      </c>
      <c r="D79" s="697"/>
      <c r="E79" s="698"/>
      <c r="G79" s="747"/>
      <c r="H79" s="747"/>
      <c r="I79" s="747"/>
      <c r="J79" s="747"/>
    </row>
    <row r="80" spans="1:16" ht="132.75" customHeight="1" x14ac:dyDescent="0.2">
      <c r="B80" s="688"/>
      <c r="C80" s="699" t="s">
        <v>704</v>
      </c>
      <c r="D80" s="700"/>
      <c r="E80" s="701"/>
    </row>
    <row r="81" spans="2:18" ht="27" customHeight="1" thickBot="1" x14ac:dyDescent="0.25">
      <c r="B81" s="688"/>
      <c r="C81" s="702" t="s">
        <v>752</v>
      </c>
      <c r="D81" s="703"/>
      <c r="E81" s="704"/>
    </row>
    <row r="82" spans="2:18" ht="27" customHeight="1" thickBot="1" x14ac:dyDescent="0.3">
      <c r="B82" s="688"/>
      <c r="C82" s="705" t="s">
        <v>753</v>
      </c>
      <c r="D82" s="706"/>
      <c r="E82" s="707"/>
    </row>
    <row r="83" spans="2:18" ht="108" customHeight="1" x14ac:dyDescent="0.2">
      <c r="B83" s="688"/>
      <c r="C83" s="658" t="s">
        <v>754</v>
      </c>
      <c r="D83" s="659"/>
      <c r="E83" s="660"/>
    </row>
    <row r="84" spans="2:18" ht="13.5" customHeight="1" x14ac:dyDescent="0.2">
      <c r="B84" s="688"/>
      <c r="C84" s="561" t="s">
        <v>101</v>
      </c>
      <c r="D84" s="661" t="s">
        <v>705</v>
      </c>
      <c r="E84" s="662"/>
    </row>
    <row r="85" spans="2:18" ht="13.5" customHeight="1" x14ac:dyDescent="0.2">
      <c r="B85" s="688"/>
      <c r="C85" s="562" t="s">
        <v>755</v>
      </c>
      <c r="D85" s="663">
        <v>0.7</v>
      </c>
      <c r="E85" s="664"/>
    </row>
    <row r="86" spans="2:18" ht="13.5" customHeight="1" x14ac:dyDescent="0.2">
      <c r="B86" s="688"/>
      <c r="C86" s="562" t="s">
        <v>706</v>
      </c>
      <c r="D86" s="663">
        <v>0.9</v>
      </c>
      <c r="E86" s="664"/>
      <c r="L86" s="589"/>
      <c r="M86" s="589"/>
      <c r="N86" s="589"/>
      <c r="O86" s="589"/>
      <c r="P86" s="589"/>
      <c r="Q86" s="589"/>
      <c r="R86" s="589"/>
    </row>
    <row r="87" spans="2:18" ht="13.5" customHeight="1" x14ac:dyDescent="0.2">
      <c r="B87" s="688"/>
      <c r="C87" s="563" t="s">
        <v>707</v>
      </c>
      <c r="D87" s="663">
        <v>1</v>
      </c>
      <c r="E87" s="664"/>
    </row>
    <row r="88" spans="2:18" ht="13.5" customHeight="1" thickBot="1" x14ac:dyDescent="0.25">
      <c r="B88" s="688"/>
      <c r="C88" s="665" t="s">
        <v>708</v>
      </c>
      <c r="D88" s="666"/>
      <c r="E88" s="667"/>
    </row>
    <row r="89" spans="2:18" ht="18.75" customHeight="1" x14ac:dyDescent="0.2">
      <c r="B89" s="687"/>
      <c r="C89" s="668" t="s">
        <v>709</v>
      </c>
      <c r="D89" s="669"/>
      <c r="E89" s="670"/>
    </row>
    <row r="90" spans="2:18" ht="21" customHeight="1" thickBot="1" x14ac:dyDescent="0.25">
      <c r="B90" s="687"/>
      <c r="C90" s="671" t="s">
        <v>756</v>
      </c>
      <c r="D90" s="672"/>
      <c r="E90" s="673"/>
      <c r="K90" s="589"/>
      <c r="L90" s="589"/>
      <c r="M90" s="589"/>
      <c r="N90" s="589"/>
      <c r="O90" s="589"/>
    </row>
    <row r="91" spans="2:18" ht="23.25" customHeight="1" thickBot="1" x14ac:dyDescent="0.25">
      <c r="B91" s="689"/>
      <c r="C91" s="674" t="s">
        <v>710</v>
      </c>
      <c r="D91" s="675"/>
      <c r="E91" s="676"/>
    </row>
    <row r="92" spans="2:18" ht="13.5" customHeight="1" thickBot="1" x14ac:dyDescent="0.25">
      <c r="B92" s="560"/>
      <c r="C92" s="547"/>
      <c r="D92" s="547"/>
      <c r="E92" s="547"/>
    </row>
    <row r="93" spans="2:18" ht="22.5" customHeight="1" thickBot="1" x14ac:dyDescent="0.25">
      <c r="B93" s="677" t="s">
        <v>757</v>
      </c>
      <c r="C93" s="678"/>
      <c r="D93" s="678"/>
      <c r="E93" s="679"/>
      <c r="L93" s="589"/>
      <c r="M93" s="589"/>
      <c r="N93" s="589"/>
    </row>
    <row r="94" spans="2:18" ht="22.5" customHeight="1" x14ac:dyDescent="0.2">
      <c r="B94" s="680" t="s">
        <v>758</v>
      </c>
      <c r="C94" s="681"/>
      <c r="D94" s="681"/>
      <c r="E94" s="682"/>
    </row>
    <row r="95" spans="2:18" ht="22.5" customHeight="1" x14ac:dyDescent="0.2">
      <c r="B95" s="635" t="s">
        <v>711</v>
      </c>
      <c r="C95" s="636"/>
      <c r="D95" s="636"/>
      <c r="E95" s="637"/>
    </row>
    <row r="96" spans="2:18" ht="22.5" customHeight="1" x14ac:dyDescent="0.2">
      <c r="B96" s="635" t="s">
        <v>759</v>
      </c>
      <c r="C96" s="636"/>
      <c r="D96" s="636"/>
      <c r="E96" s="637"/>
      <c r="K96" s="589"/>
      <c r="L96" s="589"/>
      <c r="M96" s="589"/>
      <c r="N96" s="589"/>
    </row>
    <row r="97" spans="2:13" ht="29.25" customHeight="1" x14ac:dyDescent="0.2">
      <c r="B97" s="635" t="s">
        <v>760</v>
      </c>
      <c r="C97" s="636"/>
      <c r="D97" s="636"/>
      <c r="E97" s="637"/>
    </row>
    <row r="98" spans="2:13" ht="22.5" customHeight="1" thickBot="1" x14ac:dyDescent="0.25">
      <c r="B98" s="638" t="s">
        <v>761</v>
      </c>
      <c r="C98" s="639"/>
      <c r="D98" s="639"/>
      <c r="E98" s="640"/>
      <c r="K98" s="589"/>
    </row>
    <row r="99" spans="2:13" ht="22.5" customHeight="1" thickBot="1" x14ac:dyDescent="0.25">
      <c r="B99" s="547"/>
      <c r="C99" s="547"/>
      <c r="D99" s="547"/>
      <c r="E99" s="547"/>
    </row>
    <row r="100" spans="2:13" ht="22.5" customHeight="1" x14ac:dyDescent="0.2">
      <c r="B100" s="641" t="s">
        <v>779</v>
      </c>
      <c r="C100" s="644" t="s">
        <v>762</v>
      </c>
      <c r="D100" s="645"/>
      <c r="E100" s="646"/>
    </row>
    <row r="101" spans="2:13" ht="22.5" customHeight="1" x14ac:dyDescent="0.2">
      <c r="B101" s="642"/>
      <c r="C101" s="647"/>
      <c r="D101" s="648"/>
      <c r="E101" s="649"/>
    </row>
    <row r="102" spans="2:13" ht="5.25" customHeight="1" x14ac:dyDescent="0.2">
      <c r="B102" s="642"/>
      <c r="C102" s="647"/>
      <c r="D102" s="648"/>
      <c r="E102" s="564"/>
    </row>
    <row r="103" spans="2:13" ht="30.75" customHeight="1" x14ac:dyDescent="0.2">
      <c r="B103" s="642"/>
      <c r="C103" s="650" t="s">
        <v>778</v>
      </c>
      <c r="D103" s="651"/>
      <c r="E103" s="652"/>
    </row>
    <row r="104" spans="2:13" ht="8.25" customHeight="1" thickBot="1" x14ac:dyDescent="0.25">
      <c r="B104" s="642"/>
      <c r="C104" s="653"/>
      <c r="D104" s="654"/>
      <c r="E104" s="551"/>
    </row>
    <row r="105" spans="2:13" ht="22.5" customHeight="1" thickBot="1" x14ac:dyDescent="0.25">
      <c r="B105" s="642"/>
      <c r="C105" s="655" t="s">
        <v>763</v>
      </c>
      <c r="D105" s="656"/>
      <c r="E105" s="657"/>
    </row>
    <row r="106" spans="2:13" ht="22.5" customHeight="1" x14ac:dyDescent="0.2">
      <c r="B106" s="642"/>
      <c r="C106" s="565" t="s">
        <v>670</v>
      </c>
      <c r="D106" s="566" t="s">
        <v>764</v>
      </c>
      <c r="E106" s="567"/>
    </row>
    <row r="107" spans="2:13" ht="22.5" customHeight="1" x14ac:dyDescent="0.2">
      <c r="B107" s="642"/>
      <c r="C107" s="568" t="s">
        <v>716</v>
      </c>
      <c r="D107" s="569">
        <v>30</v>
      </c>
      <c r="E107" s="570"/>
      <c r="L107" s="589"/>
      <c r="M107" s="589"/>
    </row>
    <row r="108" spans="2:13" ht="15.75" x14ac:dyDescent="0.2">
      <c r="B108" s="642"/>
      <c r="C108" s="568" t="s">
        <v>717</v>
      </c>
      <c r="D108" s="569">
        <v>40</v>
      </c>
      <c r="E108" s="570"/>
    </row>
    <row r="109" spans="2:13" ht="16.5" thickBot="1" x14ac:dyDescent="0.25">
      <c r="B109" s="643"/>
      <c r="C109" s="571" t="s">
        <v>658</v>
      </c>
      <c r="D109" s="572">
        <v>30</v>
      </c>
      <c r="E109" s="573"/>
    </row>
    <row r="110" spans="2:13" ht="15.75" thickBot="1" x14ac:dyDescent="0.25">
      <c r="B110" s="574"/>
      <c r="C110" s="575"/>
      <c r="D110" s="574"/>
      <c r="E110" s="574"/>
    </row>
    <row r="111" spans="2:13" ht="16.5" thickBot="1" x14ac:dyDescent="0.25">
      <c r="B111" s="628" t="s">
        <v>765</v>
      </c>
      <c r="C111" s="629"/>
      <c r="D111" s="630" t="s">
        <v>766</v>
      </c>
      <c r="E111" s="631"/>
      <c r="L111" s="589"/>
    </row>
    <row r="112" spans="2:13" ht="13.5" thickBot="1" x14ac:dyDescent="0.25"/>
    <row r="113" spans="2:15" s="537" customFormat="1" ht="21" customHeight="1" x14ac:dyDescent="0.3">
      <c r="B113" s="632" t="s">
        <v>767</v>
      </c>
      <c r="C113" s="576" t="s">
        <v>729</v>
      </c>
      <c r="D113" s="577"/>
      <c r="E113" s="584"/>
    </row>
    <row r="114" spans="2:15" s="540" customFormat="1" ht="21" customHeight="1" x14ac:dyDescent="0.3">
      <c r="B114" s="633"/>
      <c r="C114" s="578" t="s">
        <v>724</v>
      </c>
      <c r="D114" s="585"/>
      <c r="E114" s="586"/>
      <c r="O114" s="541">
        <f>120000000</f>
        <v>120000000</v>
      </c>
    </row>
    <row r="115" spans="2:15" s="540" customFormat="1" ht="21" customHeight="1" x14ac:dyDescent="0.3">
      <c r="B115" s="633"/>
      <c r="C115" s="578" t="s">
        <v>712</v>
      </c>
      <c r="D115" s="585"/>
      <c r="E115" s="586"/>
      <c r="O115" s="541">
        <f>+O114*30%</f>
        <v>36000000</v>
      </c>
    </row>
    <row r="116" spans="2:15" s="540" customFormat="1" ht="21" customHeight="1" x14ac:dyDescent="0.3">
      <c r="B116" s="633"/>
      <c r="C116" s="578" t="s">
        <v>713</v>
      </c>
      <c r="D116" s="585"/>
      <c r="E116" s="586"/>
      <c r="O116" s="542">
        <f>+O114-O115</f>
        <v>84000000</v>
      </c>
    </row>
    <row r="117" spans="2:15" s="540" customFormat="1" ht="21" customHeight="1" x14ac:dyDescent="0.3">
      <c r="B117" s="633"/>
      <c r="C117" s="578" t="s">
        <v>727</v>
      </c>
      <c r="D117" s="585"/>
      <c r="E117" s="586"/>
    </row>
    <row r="118" spans="2:15" s="540" customFormat="1" ht="21" customHeight="1" x14ac:dyDescent="0.3">
      <c r="B118" s="633"/>
      <c r="C118" s="578" t="s">
        <v>714</v>
      </c>
      <c r="D118" s="585"/>
      <c r="E118" s="586"/>
    </row>
    <row r="119" spans="2:15" s="540" customFormat="1" ht="21" customHeight="1" x14ac:dyDescent="0.3">
      <c r="B119" s="633"/>
      <c r="C119" s="578" t="s">
        <v>715</v>
      </c>
      <c r="D119" s="585"/>
      <c r="E119" s="586"/>
    </row>
    <row r="120" spans="2:15" s="540" customFormat="1" ht="21" customHeight="1" x14ac:dyDescent="0.3">
      <c r="B120" s="633"/>
      <c r="C120" s="578" t="s">
        <v>783</v>
      </c>
      <c r="D120" s="585"/>
      <c r="E120" s="586"/>
    </row>
    <row r="121" spans="2:15" s="540" customFormat="1" ht="21" customHeight="1" x14ac:dyDescent="0.3">
      <c r="B121" s="633"/>
      <c r="C121" s="578" t="s">
        <v>730</v>
      </c>
      <c r="D121" s="585"/>
      <c r="E121" s="586"/>
    </row>
    <row r="122" spans="2:15" s="540" customFormat="1" ht="21" customHeight="1" x14ac:dyDescent="0.3">
      <c r="B122" s="633"/>
      <c r="C122" s="578" t="s">
        <v>726</v>
      </c>
      <c r="D122" s="585"/>
      <c r="E122" s="586"/>
    </row>
    <row r="123" spans="2:15" s="540" customFormat="1" ht="21" customHeight="1" x14ac:dyDescent="0.3">
      <c r="B123" s="633"/>
      <c r="C123" s="578" t="s">
        <v>725</v>
      </c>
      <c r="D123" s="585"/>
      <c r="E123" s="586"/>
    </row>
    <row r="124" spans="2:15" s="537" customFormat="1" ht="21" customHeight="1" x14ac:dyDescent="0.3">
      <c r="B124" s="633"/>
      <c r="C124" s="578" t="s">
        <v>731</v>
      </c>
      <c r="D124" s="579"/>
      <c r="E124" s="587"/>
    </row>
    <row r="125" spans="2:15" s="537" customFormat="1" ht="21" customHeight="1" x14ac:dyDescent="0.3">
      <c r="B125" s="633"/>
      <c r="C125" s="622" t="s">
        <v>774</v>
      </c>
      <c r="D125" s="623"/>
      <c r="E125" s="624"/>
    </row>
    <row r="126" spans="2:15" s="537" customFormat="1" ht="30" customHeight="1" x14ac:dyDescent="0.3">
      <c r="B126" s="633"/>
      <c r="C126" s="622"/>
      <c r="D126" s="623"/>
      <c r="E126" s="624"/>
    </row>
    <row r="127" spans="2:15" s="537" customFormat="1" ht="25.35" customHeight="1" thickBot="1" x14ac:dyDescent="0.35">
      <c r="B127" s="634"/>
      <c r="C127" s="625"/>
      <c r="D127" s="626"/>
      <c r="E127" s="627"/>
    </row>
    <row r="128" spans="2:15" s="537" customFormat="1" ht="20.100000000000001" customHeight="1" thickBot="1" x14ac:dyDescent="0.35">
      <c r="B128" s="580"/>
      <c r="C128" s="588"/>
      <c r="D128" s="538"/>
      <c r="E128" s="539"/>
    </row>
    <row r="129" spans="2:8" ht="13.5" thickBot="1" x14ac:dyDescent="0.25">
      <c r="B129" s="602" t="s">
        <v>718</v>
      </c>
      <c r="C129" s="616" t="s">
        <v>776</v>
      </c>
      <c r="D129" s="617"/>
      <c r="E129" s="618"/>
    </row>
    <row r="130" spans="2:8" ht="13.5" thickBot="1" x14ac:dyDescent="0.25">
      <c r="B130" s="603"/>
      <c r="C130" s="619" t="s">
        <v>732</v>
      </c>
      <c r="D130" s="620"/>
      <c r="E130" s="621"/>
      <c r="G130" s="600"/>
      <c r="H130" s="601"/>
    </row>
    <row r="131" spans="2:8" ht="13.5" thickBot="1" x14ac:dyDescent="0.25">
      <c r="B131" s="533"/>
    </row>
    <row r="132" spans="2:8" ht="12.75" customHeight="1" thickBot="1" x14ac:dyDescent="0.25">
      <c r="B132" s="602" t="s">
        <v>719</v>
      </c>
      <c r="C132" s="604" t="s">
        <v>720</v>
      </c>
      <c r="D132" s="605"/>
      <c r="E132" s="606"/>
    </row>
    <row r="133" spans="2:8" ht="13.5" customHeight="1" thickBot="1" x14ac:dyDescent="0.25">
      <c r="B133" s="603"/>
      <c r="C133" s="607" t="s">
        <v>721</v>
      </c>
      <c r="D133" s="608"/>
      <c r="E133" s="609"/>
    </row>
    <row r="134" spans="2:8" ht="15.75" thickBot="1" x14ac:dyDescent="0.25">
      <c r="B134" s="581" t="s">
        <v>768</v>
      </c>
      <c r="C134" s="582" t="s">
        <v>769</v>
      </c>
      <c r="D134" s="583"/>
      <c r="E134" s="583"/>
    </row>
    <row r="135" spans="2:8" x14ac:dyDescent="0.2">
      <c r="B135" s="610" t="s">
        <v>722</v>
      </c>
      <c r="C135" s="611"/>
      <c r="D135" s="611"/>
      <c r="E135" s="612"/>
    </row>
    <row r="136" spans="2:8" ht="30" customHeight="1" thickBot="1" x14ac:dyDescent="0.25">
      <c r="B136" s="613" t="s">
        <v>775</v>
      </c>
      <c r="C136" s="614"/>
      <c r="D136" s="614"/>
      <c r="E136" s="615"/>
    </row>
  </sheetData>
  <mergeCells count="82">
    <mergeCell ref="G78:J79"/>
    <mergeCell ref="C30:E30"/>
    <mergeCell ref="B1:E1"/>
    <mergeCell ref="B15:E15"/>
    <mergeCell ref="C17:E17"/>
    <mergeCell ref="C19:E19"/>
    <mergeCell ref="C21:E21"/>
    <mergeCell ref="C22:E22"/>
    <mergeCell ref="C23:E23"/>
    <mergeCell ref="C24:E24"/>
    <mergeCell ref="C25:E25"/>
    <mergeCell ref="C26:E26"/>
    <mergeCell ref="C28:E28"/>
    <mergeCell ref="C32:E32"/>
    <mergeCell ref="B34:B37"/>
    <mergeCell ref="C34:E34"/>
    <mergeCell ref="C35:E35"/>
    <mergeCell ref="C36:E36"/>
    <mergeCell ref="C37:E37"/>
    <mergeCell ref="B39:B42"/>
    <mergeCell ref="C39:E39"/>
    <mergeCell ref="C40:E40"/>
    <mergeCell ref="C41:E41"/>
    <mergeCell ref="C42:E42"/>
    <mergeCell ref="D54:E54"/>
    <mergeCell ref="D55:E55"/>
    <mergeCell ref="B64:B72"/>
    <mergeCell ref="C64:E64"/>
    <mergeCell ref="C65:E65"/>
    <mergeCell ref="C66:E66"/>
    <mergeCell ref="C67:E67"/>
    <mergeCell ref="C68:E72"/>
    <mergeCell ref="B44:B61"/>
    <mergeCell ref="C44:E44"/>
    <mergeCell ref="C47:E47"/>
    <mergeCell ref="C48:E48"/>
    <mergeCell ref="D51:E53"/>
    <mergeCell ref="D56:E56"/>
    <mergeCell ref="B73:E73"/>
    <mergeCell ref="B75:B91"/>
    <mergeCell ref="C75:E75"/>
    <mergeCell ref="C76:E76"/>
    <mergeCell ref="C77:E77"/>
    <mergeCell ref="C78:E78"/>
    <mergeCell ref="C79:E79"/>
    <mergeCell ref="C80:E80"/>
    <mergeCell ref="C81:E81"/>
    <mergeCell ref="C82:E82"/>
    <mergeCell ref="B95:E95"/>
    <mergeCell ref="C83:E83"/>
    <mergeCell ref="D84:E84"/>
    <mergeCell ref="D85:E85"/>
    <mergeCell ref="D86:E86"/>
    <mergeCell ref="D87:E87"/>
    <mergeCell ref="C88:E88"/>
    <mergeCell ref="C89:E89"/>
    <mergeCell ref="C90:E90"/>
    <mergeCell ref="C91:E91"/>
    <mergeCell ref="B93:E93"/>
    <mergeCell ref="B94:E94"/>
    <mergeCell ref="B111:C111"/>
    <mergeCell ref="D111:E111"/>
    <mergeCell ref="B113:B127"/>
    <mergeCell ref="B96:E96"/>
    <mergeCell ref="B97:E97"/>
    <mergeCell ref="B98:E98"/>
    <mergeCell ref="B100:B109"/>
    <mergeCell ref="C100:E101"/>
    <mergeCell ref="C102:D102"/>
    <mergeCell ref="C103:E103"/>
    <mergeCell ref="C104:D104"/>
    <mergeCell ref="C105:E105"/>
    <mergeCell ref="B136:E136"/>
    <mergeCell ref="B129:B130"/>
    <mergeCell ref="C129:E129"/>
    <mergeCell ref="C130:E130"/>
    <mergeCell ref="C125:E127"/>
    <mergeCell ref="G130:H130"/>
    <mergeCell ref="B132:B133"/>
    <mergeCell ref="C132:E132"/>
    <mergeCell ref="C133:E133"/>
    <mergeCell ref="B135:E135"/>
  </mergeCells>
  <hyperlinks>
    <hyperlink ref="C130" r:id="rId1" display="mashiane.dipela@gauteng.gov.za" xr:uid="{00000000-0004-0000-0200-000000000000}"/>
    <hyperlink ref="C133" r:id="rId2" display="siya.khumalo@gauteng.gov.za" xr:uid="{00000000-0004-0000-0200-000001000000}"/>
    <hyperlink ref="C23" r:id="rId3" xr:uid="{00000000-0004-0000-0200-000002000000}"/>
    <hyperlink ref="C22" r:id="rId4" xr:uid="{00000000-0004-0000-0200-000003000000}"/>
    <hyperlink ref="C129" r:id="rId5" display="thato.motebang@gauteng.gov.za" xr:uid="{00000000-0004-0000-0200-000004000000}"/>
    <hyperlink ref="D51" r:id="rId6" xr:uid="{532E36C6-A070-4E66-88EC-F698610FA95A}"/>
  </hyperlinks>
  <pageMargins left="0.70866141732283472" right="0.70866141732283472" top="0.74803149606299213" bottom="0.74803149606299213" header="0.31496062992125984" footer="0.31496062992125984"/>
  <pageSetup paperSize="9" scale="41" orientation="portrait" r:id="rId7"/>
  <rowBreaks count="1" manualBreakCount="1">
    <brk id="73" max="5" man="1"/>
  </rowBreaks>
  <drawing r:id="rId8"/>
  <legacyDrawing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10"/>
  </sheetPr>
  <dimension ref="B1:AD46"/>
  <sheetViews>
    <sheetView view="pageBreakPreview" topLeftCell="A10" zoomScale="90" zoomScaleNormal="95" zoomScaleSheetLayoutView="90" workbookViewId="0">
      <selection activeCell="L42" sqref="L42:Q42"/>
    </sheetView>
  </sheetViews>
  <sheetFormatPr defaultColWidth="9.140625" defaultRowHeight="12.75" x14ac:dyDescent="0.2"/>
  <cols>
    <col min="1" max="1" width="1.7109375" style="480" customWidth="1"/>
    <col min="2" max="16" width="5.7109375" style="480" customWidth="1"/>
    <col min="17" max="17" width="6.7109375" style="480" customWidth="1"/>
    <col min="18" max="18" width="1" style="480" customWidth="1"/>
    <col min="19" max="68" width="5.7109375" style="480" customWidth="1"/>
    <col min="69" max="16384" width="9.140625" style="480"/>
  </cols>
  <sheetData>
    <row r="1" spans="2:30" x14ac:dyDescent="0.2">
      <c r="B1" s="520"/>
      <c r="C1" s="520"/>
      <c r="D1" s="520"/>
      <c r="E1" s="520"/>
      <c r="F1" s="520"/>
      <c r="G1" s="520"/>
      <c r="H1" s="520"/>
      <c r="I1" s="520"/>
      <c r="J1" s="520"/>
      <c r="K1" s="520"/>
      <c r="L1" s="520"/>
      <c r="M1" s="520"/>
      <c r="N1" s="520"/>
      <c r="O1" s="520"/>
      <c r="P1" s="520"/>
      <c r="Q1" s="520"/>
    </row>
    <row r="2" spans="2:30" ht="14.25" customHeight="1" x14ac:dyDescent="0.2">
      <c r="B2" s="520"/>
      <c r="C2" s="520"/>
      <c r="D2" s="520"/>
      <c r="E2" s="520"/>
      <c r="F2" s="520"/>
      <c r="G2" s="520"/>
      <c r="I2" s="100"/>
      <c r="J2" s="100"/>
      <c r="K2" s="100"/>
      <c r="L2" s="100"/>
      <c r="M2" s="100"/>
      <c r="N2" s="100"/>
      <c r="O2" s="100"/>
      <c r="P2" s="100"/>
      <c r="Q2" s="100"/>
      <c r="R2" s="101"/>
      <c r="S2" s="101"/>
      <c r="T2" s="101"/>
      <c r="U2" s="101"/>
      <c r="V2" s="101"/>
      <c r="W2" s="101"/>
    </row>
    <row r="3" spans="2:30" ht="12.75" customHeight="1" x14ac:dyDescent="0.2">
      <c r="B3" s="520"/>
      <c r="C3" s="520"/>
      <c r="D3" s="520"/>
      <c r="E3" s="520"/>
      <c r="F3" s="520"/>
      <c r="G3" s="520"/>
      <c r="H3" s="791"/>
      <c r="I3" s="791"/>
      <c r="J3" s="791"/>
      <c r="K3" s="791"/>
      <c r="L3" s="791"/>
      <c r="M3" s="791"/>
      <c r="N3" s="791"/>
      <c r="O3" s="791"/>
      <c r="P3" s="791"/>
      <c r="Q3" s="791"/>
    </row>
    <row r="4" spans="2:30" ht="12.75" customHeight="1" x14ac:dyDescent="0.2">
      <c r="B4" s="520"/>
      <c r="C4" s="520"/>
      <c r="D4" s="520"/>
      <c r="E4" s="520"/>
      <c r="F4" s="520"/>
      <c r="G4" s="520"/>
      <c r="H4" s="791"/>
      <c r="I4" s="791"/>
      <c r="J4" s="791"/>
      <c r="K4" s="791"/>
      <c r="L4" s="791"/>
      <c r="M4" s="791"/>
      <c r="N4" s="791"/>
      <c r="O4" s="791"/>
      <c r="P4" s="791"/>
      <c r="Q4" s="791"/>
    </row>
    <row r="5" spans="2:30" ht="12.75" customHeight="1" x14ac:dyDescent="0.2">
      <c r="B5" s="520"/>
      <c r="C5" s="520"/>
      <c r="D5" s="520"/>
      <c r="E5" s="520"/>
      <c r="F5" s="520"/>
      <c r="G5" s="520"/>
      <c r="H5" s="791"/>
      <c r="I5" s="791"/>
      <c r="J5" s="791"/>
      <c r="K5" s="791"/>
      <c r="L5" s="791"/>
      <c r="M5" s="791"/>
      <c r="N5" s="791"/>
      <c r="O5" s="791"/>
      <c r="P5" s="791"/>
      <c r="Q5" s="791"/>
    </row>
    <row r="6" spans="2:30" ht="12.75" customHeight="1" x14ac:dyDescent="0.2">
      <c r="B6" s="520"/>
      <c r="C6" s="520"/>
      <c r="D6" s="520"/>
      <c r="E6" s="520"/>
      <c r="F6" s="520"/>
      <c r="G6" s="520"/>
      <c r="H6" s="791"/>
      <c r="I6" s="791"/>
      <c r="J6" s="791"/>
      <c r="K6" s="791"/>
      <c r="L6" s="791"/>
      <c r="M6" s="791"/>
      <c r="N6" s="791"/>
      <c r="O6" s="791"/>
      <c r="P6" s="791"/>
      <c r="Q6" s="791"/>
    </row>
    <row r="7" spans="2:30" ht="12.75" customHeight="1" x14ac:dyDescent="0.2">
      <c r="B7" s="520"/>
      <c r="C7" s="520"/>
      <c r="D7" s="520"/>
      <c r="E7" s="520"/>
      <c r="F7" s="520"/>
      <c r="G7" s="520"/>
      <c r="H7" s="791"/>
      <c r="I7" s="791"/>
      <c r="J7" s="791"/>
      <c r="K7" s="791"/>
      <c r="L7" s="791"/>
      <c r="M7" s="791"/>
      <c r="N7" s="791"/>
      <c r="O7" s="791"/>
      <c r="P7" s="791"/>
      <c r="Q7" s="791"/>
    </row>
    <row r="8" spans="2:30" ht="60" customHeight="1" x14ac:dyDescent="0.2">
      <c r="B8" s="520"/>
      <c r="C8" s="520"/>
      <c r="D8" s="520"/>
      <c r="E8" s="520"/>
      <c r="F8" s="520"/>
      <c r="G8" s="520"/>
      <c r="H8" s="791"/>
      <c r="I8" s="791"/>
      <c r="J8" s="791"/>
      <c r="K8" s="791"/>
      <c r="L8" s="791"/>
      <c r="M8" s="791"/>
      <c r="N8" s="791"/>
      <c r="O8" s="791"/>
      <c r="P8" s="791"/>
      <c r="Q8" s="791"/>
    </row>
    <row r="9" spans="2:30" ht="18" customHeight="1" x14ac:dyDescent="0.2">
      <c r="B9" s="1"/>
    </row>
    <row r="10" spans="2:30" ht="18" customHeight="1" x14ac:dyDescent="0.2">
      <c r="B10" s="1"/>
      <c r="AD10" s="99"/>
    </row>
    <row r="11" spans="2:30" ht="18" customHeight="1" x14ac:dyDescent="0.2">
      <c r="B11" s="1"/>
      <c r="AD11" s="99"/>
    </row>
    <row r="12" spans="2:30" ht="42.75" customHeight="1" x14ac:dyDescent="0.25">
      <c r="B12" s="1"/>
      <c r="D12" s="792" t="s">
        <v>671</v>
      </c>
      <c r="E12" s="792"/>
      <c r="F12" s="792"/>
      <c r="G12" s="792"/>
      <c r="H12" s="792"/>
      <c r="I12" s="792"/>
      <c r="J12" s="792"/>
      <c r="K12" s="792"/>
      <c r="L12" s="792"/>
      <c r="M12" s="792"/>
      <c r="N12" s="792"/>
      <c r="O12" s="792"/>
      <c r="P12" s="792"/>
      <c r="AD12" s="99"/>
    </row>
    <row r="13" spans="2:30" ht="18" customHeight="1" x14ac:dyDescent="0.2">
      <c r="B13" s="1"/>
      <c r="AD13" s="99"/>
    </row>
    <row r="14" spans="2:30" ht="18" customHeight="1" x14ac:dyDescent="0.2">
      <c r="B14" s="793" t="s">
        <v>660</v>
      </c>
      <c r="C14" s="793"/>
      <c r="D14" s="793"/>
      <c r="E14" s="793"/>
      <c r="F14" s="793"/>
      <c r="G14" s="793"/>
      <c r="H14" s="793"/>
      <c r="I14" s="793"/>
      <c r="J14" s="793"/>
      <c r="K14" s="793"/>
      <c r="L14" s="793"/>
      <c r="M14" s="793"/>
      <c r="N14" s="793"/>
      <c r="O14" s="793"/>
      <c r="P14" s="793"/>
      <c r="Q14" s="793"/>
    </row>
    <row r="15" spans="2:30" ht="15.95" customHeight="1" x14ac:dyDescent="0.2">
      <c r="B15" s="794"/>
      <c r="C15" s="794"/>
      <c r="D15" s="794"/>
      <c r="E15" s="794"/>
      <c r="F15" s="794"/>
      <c r="G15" s="794"/>
      <c r="H15" s="794"/>
      <c r="I15" s="794"/>
      <c r="J15" s="794"/>
      <c r="K15" s="794"/>
      <c r="L15" s="794"/>
      <c r="M15" s="794"/>
      <c r="N15" s="794"/>
      <c r="O15" s="794"/>
      <c r="P15" s="794"/>
      <c r="Q15" s="794"/>
    </row>
    <row r="16" spans="2:30" ht="17.100000000000001" customHeight="1" x14ac:dyDescent="0.35">
      <c r="B16" s="2"/>
      <c r="K16" s="102"/>
      <c r="L16" s="103"/>
      <c r="M16" s="103"/>
      <c r="N16" s="103"/>
      <c r="O16" s="103"/>
      <c r="P16" s="103"/>
      <c r="Q16" s="103"/>
    </row>
    <row r="17" spans="2:18" ht="17.100000000000001" customHeight="1" x14ac:dyDescent="0.35">
      <c r="B17" s="2"/>
      <c r="K17" s="102"/>
      <c r="L17" s="103"/>
      <c r="M17" s="103"/>
      <c r="N17" s="103"/>
      <c r="O17" s="103"/>
      <c r="P17" s="103"/>
      <c r="Q17" s="103"/>
    </row>
    <row r="18" spans="2:18" ht="18.95" customHeight="1" x14ac:dyDescent="0.2">
      <c r="B18" s="776" t="s">
        <v>689</v>
      </c>
      <c r="C18" s="776"/>
      <c r="D18" s="776"/>
      <c r="E18" s="776"/>
      <c r="F18" s="776"/>
      <c r="G18" s="776"/>
      <c r="H18" s="776"/>
      <c r="I18" s="776"/>
      <c r="J18" s="776"/>
      <c r="K18" s="776"/>
      <c r="L18" s="776"/>
      <c r="M18" s="776"/>
      <c r="N18" s="776"/>
      <c r="O18" s="776"/>
      <c r="P18" s="776"/>
      <c r="Q18" s="776"/>
      <c r="R18" s="104"/>
    </row>
    <row r="19" spans="2:18" ht="18" customHeight="1" x14ac:dyDescent="0.2">
      <c r="B19" s="105"/>
      <c r="C19" s="105"/>
      <c r="D19" s="105"/>
      <c r="E19" s="105"/>
      <c r="F19" s="105"/>
      <c r="G19" s="105"/>
      <c r="H19" s="105"/>
      <c r="I19" s="105"/>
      <c r="J19" s="105"/>
      <c r="K19" s="105"/>
      <c r="L19" s="105"/>
      <c r="M19" s="105"/>
      <c r="N19" s="105"/>
      <c r="O19" s="105"/>
      <c r="P19" s="105"/>
      <c r="Q19" s="105"/>
      <c r="R19" s="106"/>
    </row>
    <row r="20" spans="2:18" ht="18.95" customHeight="1" x14ac:dyDescent="0.2">
      <c r="B20" s="776" t="s">
        <v>46</v>
      </c>
      <c r="C20" s="776"/>
      <c r="D20" s="776"/>
      <c r="E20" s="776"/>
      <c r="F20" s="776"/>
      <c r="G20" s="776"/>
      <c r="H20" s="776"/>
      <c r="I20" s="776"/>
      <c r="J20" s="776"/>
      <c r="K20" s="776"/>
      <c r="L20" s="776"/>
      <c r="M20" s="776"/>
      <c r="N20" s="776"/>
      <c r="O20" s="776"/>
      <c r="P20" s="776"/>
      <c r="Q20" s="776"/>
      <c r="R20" s="106"/>
    </row>
    <row r="21" spans="2:18" ht="18" customHeight="1" x14ac:dyDescent="0.35">
      <c r="B21" s="107"/>
      <c r="C21" s="108"/>
      <c r="D21" s="108"/>
      <c r="E21" s="108"/>
      <c r="F21" s="108"/>
      <c r="G21" s="108"/>
      <c r="H21" s="108"/>
      <c r="I21" s="109"/>
      <c r="J21" s="109"/>
      <c r="K21" s="109"/>
      <c r="L21" s="109"/>
      <c r="M21" s="109"/>
      <c r="N21" s="109"/>
      <c r="O21" s="109"/>
      <c r="P21" s="109"/>
      <c r="Q21" s="109"/>
    </row>
    <row r="22" spans="2:18" ht="18" customHeight="1" x14ac:dyDescent="0.25">
      <c r="B22" s="787" t="s">
        <v>688</v>
      </c>
      <c r="C22" s="787"/>
      <c r="D22" s="787"/>
      <c r="E22" s="787"/>
      <c r="F22" s="787"/>
      <c r="G22" s="787"/>
      <c r="H22" s="787"/>
      <c r="I22" s="787"/>
      <c r="J22" s="787"/>
      <c r="K22" s="787"/>
      <c r="L22" s="787"/>
      <c r="M22" s="787"/>
      <c r="N22" s="787"/>
      <c r="O22" s="787"/>
      <c r="P22" s="787"/>
      <c r="Q22" s="787"/>
      <c r="R22" s="110"/>
    </row>
    <row r="23" spans="2:18" ht="18" customHeight="1" x14ac:dyDescent="0.35">
      <c r="B23" s="107"/>
      <c r="C23" s="107"/>
      <c r="D23" s="107"/>
      <c r="E23" s="107"/>
      <c r="F23" s="107"/>
      <c r="G23" s="107"/>
      <c r="H23" s="107"/>
      <c r="I23" s="107"/>
      <c r="J23" s="107"/>
      <c r="K23" s="107"/>
      <c r="L23" s="107"/>
      <c r="M23" s="107"/>
      <c r="N23" s="107"/>
      <c r="O23" s="107"/>
      <c r="P23" s="107"/>
      <c r="Q23" s="107"/>
    </row>
    <row r="24" spans="2:18" ht="18" customHeight="1" x14ac:dyDescent="0.2">
      <c r="B24" s="788" t="s">
        <v>672</v>
      </c>
      <c r="C24" s="788"/>
      <c r="D24" s="788"/>
      <c r="E24" s="788"/>
      <c r="F24" s="788"/>
      <c r="G24" s="788"/>
      <c r="H24" s="788"/>
      <c r="I24" s="788"/>
      <c r="J24" s="788"/>
      <c r="K24" s="788"/>
      <c r="L24" s="788"/>
      <c r="M24" s="788"/>
      <c r="N24" s="788"/>
      <c r="O24" s="788"/>
      <c r="P24" s="788"/>
      <c r="Q24" s="788"/>
    </row>
    <row r="25" spans="2:18" ht="11.25" customHeight="1" x14ac:dyDescent="0.35">
      <c r="B25" s="107"/>
      <c r="C25" s="107"/>
      <c r="D25" s="107"/>
      <c r="E25" s="107"/>
      <c r="F25" s="107"/>
      <c r="G25" s="107"/>
      <c r="H25" s="107"/>
      <c r="I25" s="107"/>
      <c r="J25" s="107"/>
      <c r="K25" s="107"/>
      <c r="L25" s="107"/>
      <c r="M25" s="107"/>
      <c r="N25" s="107"/>
      <c r="O25" s="107"/>
      <c r="P25" s="107"/>
      <c r="Q25" s="107"/>
    </row>
    <row r="26" spans="2:18" ht="23.25" x14ac:dyDescent="0.35">
      <c r="B26" s="107"/>
      <c r="C26" s="789" t="s">
        <v>687</v>
      </c>
      <c r="D26" s="789"/>
      <c r="E26" s="789"/>
      <c r="F26" s="789"/>
      <c r="G26" s="789"/>
      <c r="H26" s="789"/>
      <c r="I26" s="789"/>
      <c r="J26" s="789"/>
      <c r="K26" s="789"/>
      <c r="L26" s="789"/>
      <c r="M26" s="789"/>
      <c r="N26" s="789"/>
      <c r="O26" s="789"/>
      <c r="P26" s="789"/>
      <c r="Q26" s="107"/>
    </row>
    <row r="27" spans="2:18" ht="18" customHeight="1" x14ac:dyDescent="0.35">
      <c r="B27" s="107"/>
      <c r="C27" s="107"/>
      <c r="D27" s="107"/>
      <c r="E27" s="107"/>
      <c r="F27" s="107"/>
      <c r="G27" s="107"/>
      <c r="H27" s="107"/>
      <c r="I27" s="107"/>
      <c r="J27" s="107"/>
      <c r="K27" s="107"/>
      <c r="L27" s="107"/>
      <c r="M27" s="107"/>
      <c r="N27" s="107"/>
      <c r="O27" s="107"/>
      <c r="P27" s="107"/>
      <c r="Q27" s="107"/>
    </row>
    <row r="28" spans="2:18" ht="18" customHeight="1" x14ac:dyDescent="0.2">
      <c r="B28" s="790" t="s">
        <v>47</v>
      </c>
      <c r="C28" s="790"/>
      <c r="D28" s="790"/>
      <c r="E28" s="790"/>
      <c r="F28" s="790"/>
      <c r="G28" s="790"/>
      <c r="H28" s="790"/>
      <c r="I28" s="790"/>
      <c r="J28" s="790"/>
      <c r="K28" s="790"/>
      <c r="L28" s="790"/>
      <c r="M28" s="790"/>
      <c r="N28" s="790"/>
      <c r="O28" s="790"/>
      <c r="P28" s="790"/>
      <c r="Q28" s="790"/>
    </row>
    <row r="29" spans="2:18" ht="18" customHeight="1" x14ac:dyDescent="0.35">
      <c r="B29" s="107"/>
      <c r="C29" s="107"/>
      <c r="D29" s="107"/>
      <c r="E29" s="107"/>
      <c r="F29" s="107"/>
      <c r="G29" s="107"/>
      <c r="H29" s="107"/>
      <c r="I29" s="107"/>
      <c r="J29" s="107"/>
      <c r="K29" s="107"/>
      <c r="L29" s="107"/>
      <c r="M29" s="107"/>
      <c r="N29" s="107"/>
      <c r="O29" s="107"/>
      <c r="P29" s="107"/>
      <c r="Q29" s="107"/>
    </row>
    <row r="30" spans="2:18" ht="18" customHeight="1" x14ac:dyDescent="0.2">
      <c r="B30" s="790" t="s">
        <v>47</v>
      </c>
      <c r="C30" s="790"/>
      <c r="D30" s="790"/>
      <c r="E30" s="790"/>
      <c r="F30" s="790"/>
      <c r="G30" s="790"/>
      <c r="H30" s="790"/>
      <c r="I30" s="790"/>
      <c r="J30" s="790"/>
      <c r="K30" s="790"/>
      <c r="L30" s="790"/>
      <c r="M30" s="790"/>
      <c r="N30" s="790"/>
      <c r="O30" s="790"/>
      <c r="P30" s="790"/>
      <c r="Q30" s="790"/>
    </row>
    <row r="31" spans="2:18" ht="15" customHeight="1" x14ac:dyDescent="0.2">
      <c r="B31" s="5"/>
    </row>
    <row r="32" spans="2:18" ht="15" customHeight="1" x14ac:dyDescent="0.2">
      <c r="B32" s="5"/>
    </row>
    <row r="33" spans="2:19" ht="28.5" customHeight="1" x14ac:dyDescent="0.2">
      <c r="B33" s="776" t="s">
        <v>679</v>
      </c>
      <c r="C33" s="776"/>
      <c r="D33" s="776"/>
      <c r="E33" s="776"/>
      <c r="F33" s="776"/>
      <c r="G33" s="776"/>
      <c r="H33" s="776"/>
      <c r="I33" s="776"/>
      <c r="J33" s="776"/>
      <c r="K33" s="776"/>
      <c r="L33" s="776"/>
      <c r="M33" s="776"/>
      <c r="N33" s="776"/>
      <c r="O33" s="776"/>
      <c r="P33" s="776"/>
      <c r="Q33" s="776"/>
    </row>
    <row r="34" spans="2:19" ht="15" customHeight="1" x14ac:dyDescent="0.2">
      <c r="B34" s="5"/>
    </row>
    <row r="35" spans="2:19" ht="18" customHeight="1" x14ac:dyDescent="0.25">
      <c r="B35" s="3" t="s">
        <v>140</v>
      </c>
      <c r="C35" s="3"/>
      <c r="K35" s="111"/>
      <c r="L35" s="3"/>
      <c r="M35" s="786" t="s">
        <v>139</v>
      </c>
      <c r="N35" s="786"/>
      <c r="O35" s="786"/>
      <c r="P35" s="786"/>
      <c r="Q35" s="786"/>
      <c r="R35" s="517"/>
      <c r="S35" s="517"/>
    </row>
    <row r="36" spans="2:19" ht="15" customHeight="1" x14ac:dyDescent="0.2">
      <c r="B36" s="5"/>
      <c r="K36" s="111"/>
      <c r="M36" s="94"/>
      <c r="N36" s="112"/>
      <c r="O36" s="112"/>
      <c r="P36" s="112"/>
      <c r="Q36" s="112"/>
      <c r="R36" s="519"/>
      <c r="S36" s="519"/>
    </row>
    <row r="37" spans="2:19" ht="15" customHeight="1" x14ac:dyDescent="0.25">
      <c r="B37" s="6" t="s">
        <v>655</v>
      </c>
      <c r="C37" s="6"/>
      <c r="K37" s="113"/>
      <c r="L37" s="3" t="s">
        <v>138</v>
      </c>
      <c r="M37" s="777" t="s">
        <v>690</v>
      </c>
      <c r="N37" s="777"/>
      <c r="O37" s="777"/>
      <c r="P37" s="777"/>
      <c r="Q37" s="777"/>
      <c r="R37" s="95"/>
      <c r="S37" s="95"/>
    </row>
    <row r="38" spans="2:19" ht="15" customHeight="1" x14ac:dyDescent="0.2">
      <c r="B38" s="466" t="s">
        <v>669</v>
      </c>
      <c r="C38" s="99"/>
      <c r="D38" s="99"/>
      <c r="E38" s="99"/>
      <c r="F38" s="99"/>
      <c r="G38" s="99"/>
      <c r="K38" s="111"/>
      <c r="L38" s="778"/>
      <c r="M38" s="778"/>
      <c r="N38" s="778"/>
      <c r="O38" s="778"/>
      <c r="P38" s="778"/>
      <c r="Q38" s="778"/>
    </row>
    <row r="39" spans="2:19" ht="15" customHeight="1" x14ac:dyDescent="0.2">
      <c r="B39" s="96" t="s">
        <v>167</v>
      </c>
      <c r="C39" s="6"/>
      <c r="K39" s="779"/>
      <c r="L39" s="779"/>
      <c r="M39" s="779"/>
      <c r="N39" s="779"/>
      <c r="O39" s="779"/>
      <c r="P39" s="779"/>
      <c r="Q39" s="779"/>
    </row>
    <row r="40" spans="2:19" ht="15" customHeight="1" x14ac:dyDescent="0.2">
      <c r="B40" s="6" t="s">
        <v>133</v>
      </c>
      <c r="K40" s="111"/>
      <c r="L40" s="111"/>
      <c r="M40" s="111"/>
      <c r="N40" s="111"/>
      <c r="O40" s="111"/>
      <c r="P40" s="111"/>
      <c r="Q40" s="111"/>
    </row>
    <row r="41" spans="2:19" ht="15" customHeight="1" x14ac:dyDescent="0.2">
      <c r="B41" s="518" t="s">
        <v>48</v>
      </c>
      <c r="D41" s="6"/>
      <c r="K41" s="115"/>
      <c r="L41" s="780" t="s">
        <v>144</v>
      </c>
      <c r="M41" s="781"/>
      <c r="N41" s="781"/>
      <c r="O41" s="781"/>
      <c r="P41" s="781"/>
      <c r="Q41" s="781"/>
    </row>
    <row r="42" spans="2:19" ht="18" customHeight="1" x14ac:dyDescent="0.2">
      <c r="C42" s="4"/>
      <c r="D42" s="116"/>
      <c r="E42" s="116"/>
      <c r="F42" s="116"/>
      <c r="G42" s="116"/>
      <c r="H42" s="116"/>
      <c r="I42" s="117"/>
      <c r="K42" s="116"/>
      <c r="L42" s="782">
        <v>43831</v>
      </c>
      <c r="M42" s="782"/>
      <c r="N42" s="782"/>
      <c r="O42" s="782"/>
      <c r="P42" s="782"/>
      <c r="Q42" s="782"/>
    </row>
    <row r="43" spans="2:19" s="494" customFormat="1" ht="9" customHeight="1" x14ac:dyDescent="0.2">
      <c r="D43" s="521"/>
    </row>
    <row r="44" spans="2:19" s="494" customFormat="1" ht="27" customHeight="1" x14ac:dyDescent="0.25">
      <c r="B44" s="783"/>
      <c r="C44" s="784"/>
      <c r="D44" s="784"/>
      <c r="E44" s="784"/>
      <c r="F44" s="784"/>
      <c r="G44" s="784"/>
      <c r="H44" s="784"/>
      <c r="I44" s="785"/>
      <c r="J44" s="784"/>
      <c r="K44" s="784"/>
      <c r="L44" s="784"/>
      <c r="M44" s="784"/>
      <c r="N44" s="784"/>
      <c r="O44" s="784"/>
      <c r="P44" s="784"/>
      <c r="Q44" s="784"/>
    </row>
    <row r="45" spans="2:19" s="494" customFormat="1" ht="9" customHeight="1" x14ac:dyDescent="0.2">
      <c r="B45" s="45"/>
    </row>
    <row r="46" spans="2:19" s="494" customFormat="1" ht="22.5" customHeight="1" x14ac:dyDescent="0.2">
      <c r="B46" s="772"/>
      <c r="C46" s="773"/>
      <c r="D46" s="773"/>
      <c r="E46" s="773"/>
      <c r="F46" s="773"/>
      <c r="G46" s="773"/>
      <c r="H46" s="773"/>
      <c r="I46" s="773"/>
      <c r="J46" s="773"/>
      <c r="K46" s="773"/>
      <c r="L46" s="522"/>
      <c r="M46" s="774"/>
      <c r="N46" s="775"/>
      <c r="O46" s="775"/>
      <c r="P46" s="775"/>
      <c r="Q46" s="775"/>
    </row>
  </sheetData>
  <mergeCells count="22">
    <mergeCell ref="B20:Q20"/>
    <mergeCell ref="H3:Q8"/>
    <mergeCell ref="D12:P12"/>
    <mergeCell ref="B14:Q14"/>
    <mergeCell ref="B15:Q15"/>
    <mergeCell ref="B18:Q18"/>
    <mergeCell ref="B22:Q22"/>
    <mergeCell ref="B24:Q24"/>
    <mergeCell ref="C26:P26"/>
    <mergeCell ref="B28:Q28"/>
    <mergeCell ref="B30:Q30"/>
    <mergeCell ref="B46:K46"/>
    <mergeCell ref="M46:Q46"/>
    <mergeCell ref="B33:Q33"/>
    <mergeCell ref="M37:Q37"/>
    <mergeCell ref="L38:Q38"/>
    <mergeCell ref="K39:Q39"/>
    <mergeCell ref="L41:Q41"/>
    <mergeCell ref="L42:Q42"/>
    <mergeCell ref="B44:H44"/>
    <mergeCell ref="I44:Q44"/>
    <mergeCell ref="M35:Q35"/>
  </mergeCells>
  <printOptions horizontalCentered="1"/>
  <pageMargins left="0.74803149606299202" right="0.59055118110236204" top="0.55118110236220497" bottom="0.39370078740157499" header="0.31496062992126" footer="0.35433070866141703"/>
  <pageSetup paperSize="9" scale="94" orientation="portrait" r:id="rId1"/>
  <headerFooter alignWithMargins="0">
    <oddHeader>&amp;R&amp;8Option B: Jan 2020</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topLeftCell="A3" workbookViewId="0">
      <selection activeCell="L35" sqref="L35"/>
    </sheetView>
  </sheetViews>
  <sheetFormatPr defaultRowHeight="12.75" x14ac:dyDescent="0.2"/>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heetViews>
  <sheetFormatPr defaultRowHeight="12.75" x14ac:dyDescent="0.2"/>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tint="-0.249977111117893"/>
  </sheetPr>
  <dimension ref="A1:AD808"/>
  <sheetViews>
    <sheetView view="pageBreakPreview" zoomScale="80" zoomScaleNormal="100" zoomScaleSheetLayoutView="80" workbookViewId="0">
      <selection activeCell="C14" sqref="C14:H14"/>
    </sheetView>
  </sheetViews>
  <sheetFormatPr defaultColWidth="9.140625" defaultRowHeight="12.75" x14ac:dyDescent="0.2"/>
  <cols>
    <col min="1" max="1" width="7.5703125" style="53" customWidth="1"/>
    <col min="2" max="2" width="6.140625" style="53" customWidth="1"/>
    <col min="3" max="3" width="5.42578125" style="53" customWidth="1"/>
    <col min="4" max="4" width="3.7109375" style="53" customWidth="1"/>
    <col min="5" max="6" width="5.140625" style="53" customWidth="1"/>
    <col min="7" max="7" width="22.7109375" style="53" customWidth="1"/>
    <col min="8" max="8" width="21.7109375" style="53" customWidth="1"/>
    <col min="9" max="9" width="1.85546875" style="53" customWidth="1"/>
    <col min="10" max="10" width="8.5703125" style="53" customWidth="1"/>
    <col min="11" max="11" width="15" style="53" customWidth="1"/>
    <col min="12" max="16384" width="9.140625" style="53"/>
  </cols>
  <sheetData>
    <row r="1" spans="1:30" s="493" customFormat="1" x14ac:dyDescent="0.2"/>
    <row r="2" spans="1:30" x14ac:dyDescent="0.2">
      <c r="B2" s="55"/>
      <c r="C2" s="56"/>
      <c r="D2" s="56"/>
      <c r="E2" s="56"/>
      <c r="F2" s="56"/>
      <c r="G2" s="56"/>
      <c r="H2" s="56"/>
      <c r="I2" s="54"/>
      <c r="J2" s="60"/>
      <c r="K2" s="61"/>
    </row>
    <row r="3" spans="1:30" x14ac:dyDescent="0.2">
      <c r="A3" s="62" t="s">
        <v>101</v>
      </c>
      <c r="B3" s="55"/>
      <c r="C3" s="56"/>
      <c r="D3" s="56"/>
      <c r="E3" s="56"/>
      <c r="F3" s="56"/>
      <c r="G3" s="56"/>
      <c r="H3" s="56"/>
      <c r="I3" s="54"/>
      <c r="J3" s="63" t="s">
        <v>164</v>
      </c>
      <c r="K3" s="64"/>
    </row>
    <row r="4" spans="1:30" ht="11.25" customHeight="1" x14ac:dyDescent="0.2">
      <c r="A4" s="62"/>
      <c r="B4" s="55"/>
      <c r="C4" s="56"/>
      <c r="D4" s="56"/>
      <c r="E4" s="56"/>
      <c r="F4" s="56"/>
      <c r="G4" s="56"/>
      <c r="H4" s="56"/>
      <c r="I4" s="54"/>
      <c r="J4" s="60"/>
      <c r="K4" s="64"/>
    </row>
    <row r="5" spans="1:30" ht="35.25" customHeight="1" x14ac:dyDescent="0.2">
      <c r="A5" s="62"/>
      <c r="B5" s="795" t="s">
        <v>665</v>
      </c>
      <c r="C5" s="796"/>
      <c r="D5" s="796"/>
      <c r="E5" s="796"/>
      <c r="F5" s="796"/>
      <c r="G5" s="796"/>
      <c r="H5" s="796"/>
      <c r="I5" s="797"/>
      <c r="J5" s="60"/>
      <c r="K5" s="64"/>
    </row>
    <row r="6" spans="1:30" ht="12" customHeight="1" x14ac:dyDescent="0.2">
      <c r="A6" s="91"/>
      <c r="B6" s="805"/>
      <c r="C6" s="805"/>
      <c r="D6" s="805"/>
      <c r="E6" s="805"/>
      <c r="F6" s="805"/>
      <c r="G6" s="805"/>
      <c r="H6" s="806"/>
      <c r="I6" s="54"/>
      <c r="J6" s="60"/>
      <c r="K6" s="64"/>
    </row>
    <row r="7" spans="1:30" ht="12" customHeight="1" x14ac:dyDescent="0.2">
      <c r="A7" s="62"/>
      <c r="B7" s="55"/>
      <c r="C7" s="56"/>
      <c r="D7" s="56"/>
      <c r="E7" s="56"/>
      <c r="F7" s="56"/>
      <c r="G7" s="56"/>
      <c r="H7" s="56"/>
      <c r="I7" s="54"/>
      <c r="J7" s="60"/>
      <c r="K7" s="64"/>
    </row>
    <row r="8" spans="1:30" ht="18" x14ac:dyDescent="0.25">
      <c r="B8" s="65" t="s">
        <v>35</v>
      </c>
      <c r="C8" s="56"/>
      <c r="D8" s="56"/>
      <c r="E8" s="56"/>
      <c r="F8" s="56"/>
      <c r="G8" s="56"/>
      <c r="H8" s="56"/>
      <c r="I8" s="54"/>
      <c r="J8" s="60"/>
      <c r="K8" s="61"/>
    </row>
    <row r="9" spans="1:30" ht="10.5" customHeight="1" x14ac:dyDescent="0.25">
      <c r="B9" s="65"/>
      <c r="C9" s="56"/>
      <c r="D9" s="56"/>
      <c r="E9" s="56"/>
      <c r="F9" s="56"/>
      <c r="G9" s="56"/>
      <c r="H9" s="56"/>
      <c r="I9" s="54"/>
      <c r="J9" s="60"/>
      <c r="K9" s="61"/>
    </row>
    <row r="10" spans="1:30" ht="18" x14ac:dyDescent="0.25">
      <c r="B10" s="65" t="s">
        <v>36</v>
      </c>
      <c r="C10" s="56"/>
      <c r="D10" s="56"/>
      <c r="E10" s="56"/>
      <c r="F10" s="56"/>
      <c r="G10" s="56"/>
      <c r="H10" s="56"/>
      <c r="I10" s="54"/>
      <c r="J10" s="60"/>
      <c r="K10" s="61"/>
    </row>
    <row r="11" spans="1:30" ht="10.5" customHeight="1" x14ac:dyDescent="0.2">
      <c r="B11" s="55"/>
      <c r="C11" s="56"/>
      <c r="D11" s="56"/>
      <c r="E11" s="56"/>
      <c r="F11" s="56"/>
      <c r="G11" s="56"/>
      <c r="H11" s="56"/>
      <c r="I11" s="54"/>
      <c r="J11" s="60"/>
      <c r="K11" s="61"/>
      <c r="AD11" s="465"/>
    </row>
    <row r="12" spans="1:30" ht="15.75" x14ac:dyDescent="0.25">
      <c r="B12" s="66" t="s">
        <v>37</v>
      </c>
      <c r="C12" s="56"/>
      <c r="D12" s="56"/>
      <c r="E12" s="56"/>
      <c r="F12" s="56"/>
      <c r="G12" s="56"/>
      <c r="H12" s="56"/>
      <c r="I12" s="54"/>
      <c r="J12" s="60"/>
      <c r="K12" s="61"/>
    </row>
    <row r="13" spans="1:30" ht="10.5" customHeight="1" x14ac:dyDescent="0.2">
      <c r="B13" s="55"/>
      <c r="C13" s="56"/>
      <c r="D13" s="56"/>
      <c r="E13" s="56"/>
      <c r="F13" s="56"/>
      <c r="G13" s="56"/>
      <c r="H13" s="56"/>
      <c r="I13" s="54"/>
      <c r="J13" s="60"/>
      <c r="K13" s="61"/>
    </row>
    <row r="14" spans="1:30" ht="58.5" customHeight="1" x14ac:dyDescent="0.2">
      <c r="B14" s="67" t="s">
        <v>8</v>
      </c>
      <c r="C14" s="802" t="s">
        <v>166</v>
      </c>
      <c r="D14" s="802"/>
      <c r="E14" s="802"/>
      <c r="F14" s="802"/>
      <c r="G14" s="802"/>
      <c r="H14" s="802"/>
      <c r="I14" s="54"/>
      <c r="J14" s="60"/>
      <c r="K14" s="61"/>
    </row>
    <row r="15" spans="1:30" ht="10.5" customHeight="1" x14ac:dyDescent="0.2">
      <c r="B15" s="55"/>
      <c r="C15" s="56"/>
      <c r="D15" s="56"/>
      <c r="E15" s="56"/>
      <c r="F15" s="56"/>
      <c r="G15" s="56"/>
      <c r="H15" s="56"/>
      <c r="I15" s="54"/>
      <c r="J15" s="60"/>
      <c r="K15" s="61"/>
    </row>
    <row r="16" spans="1:30" ht="51.75" customHeight="1" x14ac:dyDescent="0.2">
      <c r="B16" s="67" t="s">
        <v>9</v>
      </c>
      <c r="C16" s="799" t="s">
        <v>38</v>
      </c>
      <c r="D16" s="799"/>
      <c r="E16" s="799"/>
      <c r="F16" s="799"/>
      <c r="G16" s="799"/>
      <c r="H16" s="799"/>
      <c r="I16" s="54"/>
      <c r="J16" s="60"/>
      <c r="K16" s="61"/>
    </row>
    <row r="17" spans="2:11" ht="10.5" customHeight="1" x14ac:dyDescent="0.2">
      <c r="B17" s="55"/>
      <c r="C17" s="56"/>
      <c r="D17" s="56"/>
      <c r="E17" s="56"/>
      <c r="F17" s="56"/>
      <c r="G17" s="56"/>
      <c r="H17" s="56"/>
      <c r="I17" s="54"/>
      <c r="J17" s="60"/>
      <c r="K17" s="61"/>
    </row>
    <row r="18" spans="2:11" ht="39" customHeight="1" x14ac:dyDescent="0.2">
      <c r="B18" s="67" t="s">
        <v>10</v>
      </c>
      <c r="C18" s="803" t="s">
        <v>39</v>
      </c>
      <c r="D18" s="803"/>
      <c r="E18" s="804"/>
      <c r="F18" s="804"/>
      <c r="G18" s="804"/>
      <c r="H18" s="804"/>
      <c r="I18" s="54"/>
      <c r="J18" s="60"/>
      <c r="K18" s="61"/>
    </row>
    <row r="19" spans="2:11" ht="10.5" customHeight="1" x14ac:dyDescent="0.2">
      <c r="B19" s="55"/>
      <c r="C19" s="56"/>
      <c r="D19" s="56"/>
      <c r="E19" s="56"/>
      <c r="F19" s="56"/>
      <c r="G19" s="56"/>
      <c r="H19" s="56"/>
      <c r="I19" s="54"/>
      <c r="J19" s="60"/>
      <c r="K19" s="61"/>
    </row>
    <row r="20" spans="2:11" ht="27" customHeight="1" x14ac:dyDescent="0.2">
      <c r="B20" s="67" t="s">
        <v>11</v>
      </c>
      <c r="C20" s="799" t="s">
        <v>40</v>
      </c>
      <c r="D20" s="799"/>
      <c r="E20" s="799"/>
      <c r="F20" s="799"/>
      <c r="G20" s="799"/>
      <c r="H20" s="799"/>
      <c r="I20" s="54"/>
      <c r="J20" s="60"/>
      <c r="K20" s="61"/>
    </row>
    <row r="21" spans="2:11" ht="10.5" customHeight="1" x14ac:dyDescent="0.2">
      <c r="B21" s="55"/>
      <c r="C21" s="56"/>
      <c r="D21" s="56"/>
      <c r="E21" s="56"/>
      <c r="F21" s="56"/>
      <c r="G21" s="56"/>
      <c r="H21" s="56"/>
      <c r="I21" s="54"/>
      <c r="J21" s="60"/>
      <c r="K21" s="61"/>
    </row>
    <row r="22" spans="2:11" ht="84.75" customHeight="1" x14ac:dyDescent="0.2">
      <c r="B22" s="98" t="s">
        <v>41</v>
      </c>
      <c r="C22" s="798" t="s">
        <v>28</v>
      </c>
      <c r="D22" s="799"/>
      <c r="E22" s="799"/>
      <c r="F22" s="799"/>
      <c r="G22" s="799"/>
      <c r="H22" s="799"/>
      <c r="I22" s="54"/>
      <c r="J22" s="60"/>
      <c r="K22" s="61"/>
    </row>
    <row r="23" spans="2:11" ht="40.5" customHeight="1" x14ac:dyDescent="0.2">
      <c r="B23" s="98" t="s">
        <v>64</v>
      </c>
      <c r="C23" s="798" t="s">
        <v>19</v>
      </c>
      <c r="D23" s="799"/>
      <c r="E23" s="799"/>
      <c r="F23" s="799"/>
      <c r="G23" s="799"/>
      <c r="H23" s="799"/>
      <c r="I23" s="54"/>
      <c r="J23" s="60"/>
      <c r="K23" s="61"/>
    </row>
    <row r="24" spans="2:11" ht="10.5" customHeight="1" x14ac:dyDescent="0.2">
      <c r="B24" s="55"/>
      <c r="C24" s="56"/>
      <c r="D24" s="56"/>
      <c r="E24" s="56"/>
      <c r="F24" s="56"/>
      <c r="G24" s="56"/>
      <c r="H24" s="56"/>
      <c r="I24" s="54"/>
      <c r="J24" s="60"/>
      <c r="K24" s="61"/>
    </row>
    <row r="25" spans="2:11" ht="56.25" customHeight="1" x14ac:dyDescent="0.2">
      <c r="B25" s="98" t="s">
        <v>162</v>
      </c>
      <c r="C25" s="798" t="s">
        <v>20</v>
      </c>
      <c r="D25" s="799"/>
      <c r="E25" s="799"/>
      <c r="F25" s="799"/>
      <c r="G25" s="799"/>
      <c r="H25" s="799"/>
      <c r="I25" s="54"/>
      <c r="J25" s="60"/>
      <c r="K25" s="61"/>
    </row>
    <row r="26" spans="2:11" ht="10.5" customHeight="1" x14ac:dyDescent="0.2">
      <c r="B26" s="55"/>
      <c r="C26" s="56"/>
      <c r="D26" s="56"/>
      <c r="E26" s="56"/>
      <c r="F26" s="56"/>
      <c r="G26" s="56"/>
      <c r="H26" s="56"/>
      <c r="I26" s="54"/>
      <c r="J26" s="60"/>
      <c r="K26" s="61"/>
    </row>
    <row r="27" spans="2:11" ht="12.75" customHeight="1" x14ac:dyDescent="0.2">
      <c r="B27" s="55"/>
      <c r="C27" s="56" t="s">
        <v>53</v>
      </c>
      <c r="D27" s="799" t="s">
        <v>42</v>
      </c>
      <c r="E27" s="800"/>
      <c r="F27" s="800"/>
      <c r="G27" s="800"/>
      <c r="H27" s="800"/>
      <c r="I27" s="54"/>
      <c r="J27" s="60"/>
      <c r="K27" s="61"/>
    </row>
    <row r="28" spans="2:11" ht="10.5" customHeight="1" x14ac:dyDescent="0.2">
      <c r="B28" s="55"/>
      <c r="C28" s="56"/>
      <c r="D28" s="56"/>
      <c r="E28" s="56"/>
      <c r="F28" s="56"/>
      <c r="G28" s="56"/>
      <c r="H28" s="56"/>
      <c r="I28" s="54"/>
      <c r="J28" s="60"/>
      <c r="K28" s="61"/>
    </row>
    <row r="29" spans="2:11" ht="32.25" customHeight="1" x14ac:dyDescent="0.2">
      <c r="B29" s="55"/>
      <c r="C29" s="69" t="s">
        <v>54</v>
      </c>
      <c r="D29" s="799" t="s">
        <v>43</v>
      </c>
      <c r="E29" s="801"/>
      <c r="F29" s="801"/>
      <c r="G29" s="801"/>
      <c r="H29" s="801"/>
      <c r="I29" s="54"/>
      <c r="J29" s="60"/>
      <c r="K29" s="61"/>
    </row>
    <row r="30" spans="2:11" ht="10.5" customHeight="1" x14ac:dyDescent="0.2">
      <c r="B30" s="55"/>
      <c r="C30" s="56"/>
      <c r="D30" s="56"/>
      <c r="E30" s="68"/>
      <c r="F30" s="68"/>
      <c r="G30" s="68"/>
      <c r="H30" s="68"/>
      <c r="I30" s="54"/>
      <c r="J30" s="60"/>
      <c r="K30" s="61"/>
    </row>
    <row r="31" spans="2:11" ht="51" customHeight="1" x14ac:dyDescent="0.2">
      <c r="B31" s="55"/>
      <c r="C31" s="69" t="s">
        <v>7</v>
      </c>
      <c r="D31" s="799" t="s">
        <v>63</v>
      </c>
      <c r="E31" s="801"/>
      <c r="F31" s="801"/>
      <c r="G31" s="801"/>
      <c r="H31" s="801"/>
      <c r="I31" s="54"/>
      <c r="J31" s="60"/>
      <c r="K31" s="61"/>
    </row>
    <row r="32" spans="2:11" s="496" customFormat="1" ht="51" customHeight="1" x14ac:dyDescent="0.2">
      <c r="B32" s="497"/>
      <c r="C32" s="502"/>
      <c r="D32" s="500"/>
      <c r="E32" s="501"/>
      <c r="F32" s="501"/>
      <c r="G32" s="501"/>
      <c r="H32" s="501"/>
      <c r="I32" s="498"/>
      <c r="J32" s="60"/>
      <c r="K32" s="61"/>
    </row>
    <row r="33" spans="2:11" s="496" customFormat="1" ht="31.5" customHeight="1" x14ac:dyDescent="0.2">
      <c r="B33" s="497"/>
      <c r="C33" s="502"/>
      <c r="D33" s="500"/>
      <c r="E33" s="501"/>
      <c r="F33" s="501"/>
      <c r="G33" s="501"/>
      <c r="H33" s="501"/>
      <c r="I33" s="498"/>
      <c r="J33" s="60"/>
      <c r="K33" s="61"/>
    </row>
    <row r="34" spans="2:11" ht="10.5" customHeight="1" x14ac:dyDescent="0.2">
      <c r="B34" s="55"/>
      <c r="C34" s="56"/>
      <c r="D34" s="56"/>
      <c r="E34" s="68"/>
      <c r="F34" s="68"/>
      <c r="G34" s="68"/>
      <c r="H34" s="68"/>
      <c r="I34" s="54"/>
      <c r="J34" s="60"/>
      <c r="K34" s="75"/>
    </row>
    <row r="35" spans="2:11" ht="12.75" customHeight="1" x14ac:dyDescent="0.2">
      <c r="B35" s="55"/>
      <c r="C35" s="56"/>
      <c r="D35" s="56"/>
      <c r="E35" s="56"/>
      <c r="F35" s="56"/>
      <c r="G35" s="56"/>
      <c r="H35" s="56"/>
      <c r="I35" s="54"/>
      <c r="J35" s="60"/>
      <c r="K35" s="61"/>
    </row>
    <row r="36" spans="2:11" ht="12.75" customHeight="1" x14ac:dyDescent="0.2">
      <c r="B36" s="55"/>
      <c r="C36" s="76"/>
      <c r="D36" s="76"/>
      <c r="E36" s="76"/>
      <c r="F36" s="76"/>
      <c r="G36" s="76"/>
      <c r="H36" s="76" t="s">
        <v>69</v>
      </c>
      <c r="I36" s="77"/>
      <c r="J36" s="78" t="s">
        <v>12</v>
      </c>
      <c r="K36" s="61"/>
    </row>
    <row r="37" spans="2:11" ht="12.75" customHeight="1" thickBot="1" x14ac:dyDescent="0.25">
      <c r="B37" s="55"/>
      <c r="C37" s="56"/>
      <c r="D37" s="56"/>
      <c r="E37" s="56"/>
      <c r="F37" s="56"/>
      <c r="G37" s="56"/>
      <c r="H37" s="56"/>
      <c r="I37" s="54"/>
      <c r="J37" s="60"/>
      <c r="K37" s="79"/>
    </row>
    <row r="38" spans="2:11" ht="12.75" customHeight="1" thickTop="1" x14ac:dyDescent="0.2">
      <c r="B38" s="80" t="s">
        <v>70</v>
      </c>
      <c r="C38" s="56"/>
      <c r="D38" s="56"/>
      <c r="E38" s="56"/>
      <c r="F38" s="56"/>
      <c r="G38" s="56"/>
      <c r="H38" s="56"/>
      <c r="I38" s="54"/>
      <c r="J38" s="60"/>
      <c r="K38" s="61"/>
    </row>
    <row r="39" spans="2:11" ht="12.75" customHeight="1" x14ac:dyDescent="0.2">
      <c r="B39" s="80" t="s">
        <v>71</v>
      </c>
      <c r="C39" s="56"/>
      <c r="D39" s="56"/>
      <c r="E39" s="56"/>
      <c r="F39" s="56"/>
      <c r="G39" s="56"/>
      <c r="H39" s="56"/>
      <c r="I39" s="54"/>
      <c r="J39" s="60"/>
      <c r="K39" s="61"/>
    </row>
    <row r="40" spans="2:11" ht="12.75" customHeight="1" x14ac:dyDescent="0.2">
      <c r="B40" s="80" t="s">
        <v>72</v>
      </c>
      <c r="C40" s="56"/>
      <c r="D40" s="56"/>
      <c r="E40" s="56"/>
      <c r="F40" s="56"/>
      <c r="G40" s="56"/>
      <c r="H40" s="56"/>
      <c r="I40" s="54"/>
      <c r="J40" s="60"/>
      <c r="K40" s="61"/>
    </row>
    <row r="41" spans="2:11" ht="12.75" customHeight="1" x14ac:dyDescent="0.2">
      <c r="B41" s="80" t="s">
        <v>73</v>
      </c>
      <c r="C41" s="56"/>
      <c r="D41" s="56"/>
      <c r="E41" s="56"/>
      <c r="F41" s="56"/>
      <c r="G41" s="56"/>
      <c r="H41" s="56"/>
      <c r="I41" s="54"/>
      <c r="J41" s="60"/>
      <c r="K41" s="61"/>
    </row>
    <row r="42" spans="2:11" ht="12.75" customHeight="1" x14ac:dyDescent="0.2">
      <c r="B42" s="55"/>
      <c r="C42" s="56"/>
      <c r="D42" s="56"/>
      <c r="E42" s="68"/>
      <c r="F42" s="68"/>
      <c r="G42" s="68"/>
      <c r="H42" s="68"/>
      <c r="I42" s="54"/>
      <c r="J42" s="60"/>
      <c r="K42" s="61"/>
    </row>
    <row r="43" spans="2:11" ht="12.75" customHeight="1" x14ac:dyDescent="0.2">
      <c r="B43" s="55"/>
      <c r="C43" s="56"/>
      <c r="D43" s="56"/>
      <c r="E43" s="68"/>
      <c r="F43" s="68"/>
      <c r="G43" s="68"/>
      <c r="H43" s="68"/>
      <c r="I43" s="54"/>
      <c r="J43" s="60"/>
      <c r="K43" s="61"/>
    </row>
    <row r="44" spans="2:11" ht="39" customHeight="1" x14ac:dyDescent="0.2">
      <c r="B44" s="98" t="s">
        <v>163</v>
      </c>
      <c r="C44" s="798" t="s">
        <v>23</v>
      </c>
      <c r="D44" s="799"/>
      <c r="E44" s="799"/>
      <c r="F44" s="799"/>
      <c r="G44" s="799"/>
      <c r="H44" s="799"/>
      <c r="I44" s="54"/>
      <c r="J44" s="60"/>
      <c r="K44" s="61"/>
    </row>
    <row r="45" spans="2:11" ht="10.5" customHeight="1" x14ac:dyDescent="0.2">
      <c r="B45" s="55"/>
      <c r="C45" s="56"/>
      <c r="D45" s="56"/>
      <c r="E45" s="56"/>
      <c r="F45" s="56"/>
      <c r="G45" s="56"/>
      <c r="H45" s="56"/>
      <c r="I45" s="54"/>
      <c r="J45" s="60"/>
      <c r="K45" s="61"/>
    </row>
    <row r="46" spans="2:11" ht="12.75" customHeight="1" x14ac:dyDescent="0.2">
      <c r="B46" s="55"/>
      <c r="C46" s="56" t="s">
        <v>53</v>
      </c>
      <c r="D46" s="798" t="s">
        <v>25</v>
      </c>
      <c r="E46" s="800"/>
      <c r="F46" s="800"/>
      <c r="G46" s="800"/>
      <c r="H46" s="800"/>
      <c r="I46" s="54"/>
      <c r="J46" s="60"/>
      <c r="K46" s="61"/>
    </row>
    <row r="47" spans="2:11" ht="10.5" customHeight="1" x14ac:dyDescent="0.2">
      <c r="B47" s="55"/>
      <c r="C47" s="56"/>
      <c r="D47" s="56"/>
      <c r="E47" s="56"/>
      <c r="F47" s="56"/>
      <c r="G47" s="56"/>
      <c r="H47" s="56"/>
      <c r="I47" s="54"/>
      <c r="J47" s="60"/>
      <c r="K47" s="61"/>
    </row>
    <row r="48" spans="2:11" ht="12.75" customHeight="1" x14ac:dyDescent="0.2">
      <c r="B48" s="55"/>
      <c r="C48" s="69" t="s">
        <v>54</v>
      </c>
      <c r="D48" s="798" t="s">
        <v>26</v>
      </c>
      <c r="E48" s="801"/>
      <c r="F48" s="801"/>
      <c r="G48" s="801"/>
      <c r="H48" s="801"/>
      <c r="I48" s="54"/>
      <c r="J48" s="60"/>
      <c r="K48" s="61"/>
    </row>
    <row r="49" spans="1:11" ht="10.5" customHeight="1" x14ac:dyDescent="0.2">
      <c r="B49" s="55"/>
      <c r="C49" s="56"/>
      <c r="D49" s="56"/>
      <c r="E49" s="68"/>
      <c r="F49" s="68"/>
      <c r="G49" s="68"/>
      <c r="H49" s="68"/>
      <c r="I49" s="54"/>
      <c r="J49" s="60"/>
      <c r="K49" s="61"/>
    </row>
    <row r="50" spans="1:11" ht="12.75" customHeight="1" x14ac:dyDescent="0.2">
      <c r="B50" s="55"/>
      <c r="C50" s="69" t="s">
        <v>7</v>
      </c>
      <c r="D50" s="798" t="s">
        <v>27</v>
      </c>
      <c r="E50" s="801"/>
      <c r="F50" s="801"/>
      <c r="G50" s="801"/>
      <c r="H50" s="801"/>
      <c r="I50" s="54"/>
      <c r="J50" s="60"/>
      <c r="K50" s="61"/>
    </row>
    <row r="51" spans="1:11" ht="12.75" customHeight="1" x14ac:dyDescent="0.2">
      <c r="B51" s="55"/>
      <c r="C51" s="56"/>
      <c r="D51" s="56"/>
      <c r="E51" s="68"/>
      <c r="F51" s="68"/>
      <c r="G51" s="68"/>
      <c r="H51" s="68"/>
      <c r="I51" s="54"/>
      <c r="J51" s="60"/>
      <c r="K51" s="61"/>
    </row>
    <row r="52" spans="1:11" ht="97.5" customHeight="1" x14ac:dyDescent="0.2">
      <c r="B52" s="98" t="s">
        <v>22</v>
      </c>
      <c r="C52" s="798" t="s">
        <v>24</v>
      </c>
      <c r="D52" s="799"/>
      <c r="E52" s="799"/>
      <c r="F52" s="799"/>
      <c r="G52" s="799"/>
      <c r="H52" s="799"/>
      <c r="I52" s="54"/>
      <c r="J52" s="60"/>
      <c r="K52" s="61"/>
    </row>
    <row r="53" spans="1:11" ht="25.5" customHeight="1" x14ac:dyDescent="0.2">
      <c r="B53" s="98" t="s">
        <v>21</v>
      </c>
      <c r="C53" s="798" t="s">
        <v>100</v>
      </c>
      <c r="D53" s="799"/>
      <c r="E53" s="799"/>
      <c r="F53" s="799"/>
      <c r="G53" s="799"/>
      <c r="H53" s="799"/>
      <c r="I53" s="54"/>
      <c r="J53" s="60"/>
      <c r="K53" s="61"/>
    </row>
    <row r="54" spans="1:11" ht="12" customHeight="1" x14ac:dyDescent="0.2">
      <c r="B54" s="55"/>
      <c r="C54" s="56"/>
      <c r="D54" s="56"/>
      <c r="E54" s="56"/>
      <c r="F54" s="56"/>
      <c r="G54" s="56"/>
      <c r="H54" s="56"/>
      <c r="I54" s="54"/>
      <c r="J54" s="60"/>
      <c r="K54" s="61"/>
    </row>
    <row r="55" spans="1:11" ht="15.75" x14ac:dyDescent="0.25">
      <c r="B55" s="66" t="s">
        <v>65</v>
      </c>
      <c r="C55" s="56"/>
      <c r="D55" s="56"/>
      <c r="E55" s="56"/>
      <c r="F55" s="56"/>
      <c r="G55" s="56"/>
      <c r="H55" s="56"/>
      <c r="I55" s="54"/>
      <c r="J55" s="60"/>
      <c r="K55" s="61"/>
    </row>
    <row r="56" spans="1:11" ht="12" customHeight="1" x14ac:dyDescent="0.2">
      <c r="A56" s="71"/>
      <c r="B56" s="55"/>
      <c r="C56" s="56"/>
      <c r="D56" s="56"/>
      <c r="E56" s="56"/>
      <c r="F56" s="56"/>
      <c r="G56" s="56"/>
      <c r="H56" s="56"/>
      <c r="I56" s="54"/>
      <c r="J56" s="60"/>
      <c r="K56" s="61"/>
    </row>
    <row r="57" spans="1:11" x14ac:dyDescent="0.2">
      <c r="A57" s="71">
        <v>1</v>
      </c>
      <c r="B57" s="72" t="s">
        <v>66</v>
      </c>
      <c r="C57" s="56"/>
      <c r="D57" s="56"/>
      <c r="E57" s="56"/>
      <c r="F57" s="56"/>
      <c r="G57" s="56"/>
      <c r="H57" s="56"/>
      <c r="I57" s="54"/>
      <c r="J57" s="60"/>
      <c r="K57" s="61"/>
    </row>
    <row r="58" spans="1:11" ht="12" customHeight="1" x14ac:dyDescent="0.2">
      <c r="A58" s="71"/>
      <c r="B58" s="72"/>
      <c r="C58" s="56"/>
      <c r="D58" s="56"/>
      <c r="E58" s="56"/>
      <c r="F58" s="56"/>
      <c r="G58" s="56"/>
      <c r="H58" s="56"/>
      <c r="I58" s="54"/>
      <c r="J58" s="60"/>
      <c r="K58" s="61"/>
    </row>
    <row r="59" spans="1:11" x14ac:dyDescent="0.2">
      <c r="A59" s="71"/>
      <c r="B59" s="73" t="s">
        <v>67</v>
      </c>
      <c r="C59" s="56"/>
      <c r="D59" s="56"/>
      <c r="E59" s="56"/>
      <c r="F59" s="56"/>
      <c r="G59" s="56"/>
      <c r="H59" s="56"/>
      <c r="I59" s="54"/>
      <c r="J59" s="60"/>
      <c r="K59" s="61"/>
    </row>
    <row r="60" spans="1:11" ht="12" customHeight="1" x14ac:dyDescent="0.2">
      <c r="A60" s="71"/>
      <c r="B60" s="55"/>
      <c r="C60" s="56"/>
      <c r="D60" s="56"/>
      <c r="E60" s="56"/>
      <c r="F60" s="56"/>
      <c r="G60" s="56"/>
      <c r="H60" s="56"/>
      <c r="I60" s="54"/>
      <c r="J60" s="60"/>
      <c r="K60" s="61"/>
    </row>
    <row r="61" spans="1:11" ht="11.25" customHeight="1" x14ac:dyDescent="0.2">
      <c r="A61" s="71"/>
      <c r="B61" s="809" t="s">
        <v>68</v>
      </c>
      <c r="C61" s="801"/>
      <c r="D61" s="801"/>
      <c r="E61" s="801"/>
      <c r="F61" s="801"/>
      <c r="G61" s="801"/>
      <c r="H61" s="801"/>
      <c r="I61" s="54"/>
      <c r="J61" s="60"/>
      <c r="K61" s="61"/>
    </row>
    <row r="62" spans="1:11" ht="12.75" customHeight="1" x14ac:dyDescent="0.2">
      <c r="A62" s="71"/>
      <c r="B62" s="55"/>
      <c r="C62" s="56"/>
      <c r="D62" s="56"/>
      <c r="E62" s="56"/>
      <c r="F62" s="56"/>
      <c r="G62" s="56"/>
      <c r="H62" s="56"/>
      <c r="I62" s="54"/>
      <c r="J62" s="60"/>
      <c r="K62" s="61"/>
    </row>
    <row r="63" spans="1:11" ht="39" customHeight="1" x14ac:dyDescent="0.2">
      <c r="A63" s="71"/>
      <c r="B63" s="810" t="s">
        <v>681</v>
      </c>
      <c r="C63" s="801"/>
      <c r="D63" s="801"/>
      <c r="E63" s="801"/>
      <c r="F63" s="801"/>
      <c r="G63" s="801"/>
      <c r="H63" s="801"/>
      <c r="I63" s="54"/>
      <c r="J63" s="60"/>
      <c r="K63" s="61"/>
    </row>
    <row r="64" spans="1:11" ht="12" customHeight="1" x14ac:dyDescent="0.2">
      <c r="A64" s="71"/>
      <c r="B64" s="55"/>
      <c r="C64" s="56"/>
      <c r="D64" s="56"/>
      <c r="E64" s="56"/>
      <c r="F64" s="56"/>
      <c r="G64" s="56"/>
      <c r="H64" s="56"/>
      <c r="I64" s="54"/>
      <c r="J64" s="60"/>
      <c r="K64" s="61"/>
    </row>
    <row r="65" spans="1:11" x14ac:dyDescent="0.2">
      <c r="A65" s="71"/>
      <c r="B65" s="55" t="s">
        <v>74</v>
      </c>
      <c r="C65" s="56"/>
      <c r="D65" s="56"/>
      <c r="E65" s="56"/>
      <c r="F65" s="56"/>
      <c r="G65" s="56"/>
      <c r="H65" s="56"/>
      <c r="I65" s="54"/>
      <c r="J65" s="81" t="s">
        <v>101</v>
      </c>
      <c r="K65" s="475"/>
    </row>
    <row r="66" spans="1:11" x14ac:dyDescent="0.2">
      <c r="A66" s="71"/>
      <c r="B66" s="55"/>
      <c r="C66" s="56"/>
      <c r="D66" s="56"/>
      <c r="E66" s="56"/>
      <c r="F66" s="56"/>
      <c r="G66" s="56"/>
      <c r="H66" s="56"/>
      <c r="I66" s="54"/>
      <c r="J66" s="60"/>
      <c r="K66" s="61"/>
    </row>
    <row r="67" spans="1:11" x14ac:dyDescent="0.2">
      <c r="A67" s="71">
        <v>2</v>
      </c>
      <c r="B67" s="72" t="s">
        <v>75</v>
      </c>
      <c r="C67" s="56"/>
      <c r="D67" s="56"/>
      <c r="E67" s="56"/>
      <c r="F67" s="56"/>
      <c r="G67" s="56"/>
      <c r="H67" s="56"/>
      <c r="I67" s="54"/>
      <c r="J67" s="60"/>
      <c r="K67" s="61"/>
    </row>
    <row r="68" spans="1:11" ht="12" customHeight="1" x14ac:dyDescent="0.2">
      <c r="A68" s="71"/>
      <c r="B68" s="72"/>
      <c r="C68" s="56"/>
      <c r="D68" s="56"/>
      <c r="E68" s="56"/>
      <c r="F68" s="56"/>
      <c r="G68" s="56"/>
      <c r="H68" s="56"/>
      <c r="I68" s="54"/>
      <c r="J68" s="60"/>
      <c r="K68" s="61"/>
    </row>
    <row r="69" spans="1:11" x14ac:dyDescent="0.2">
      <c r="A69" s="71"/>
      <c r="B69" s="73" t="s">
        <v>76</v>
      </c>
      <c r="C69" s="56"/>
      <c r="D69" s="56"/>
      <c r="E69" s="56"/>
      <c r="F69" s="56"/>
      <c r="G69" s="56"/>
      <c r="H69" s="56"/>
      <c r="I69" s="54"/>
      <c r="J69" s="60"/>
      <c r="K69" s="61"/>
    </row>
    <row r="70" spans="1:11" ht="12" customHeight="1" x14ac:dyDescent="0.2">
      <c r="A70" s="71"/>
      <c r="B70" s="72"/>
      <c r="C70" s="56"/>
      <c r="D70" s="56"/>
      <c r="E70" s="56"/>
      <c r="F70" s="56"/>
      <c r="G70" s="56"/>
      <c r="H70" s="56"/>
      <c r="I70" s="54"/>
      <c r="J70" s="60"/>
      <c r="K70" s="61"/>
    </row>
    <row r="71" spans="1:11" ht="51.75" customHeight="1" x14ac:dyDescent="0.2">
      <c r="A71" s="71"/>
      <c r="B71" s="813" t="s">
        <v>60</v>
      </c>
      <c r="C71" s="801"/>
      <c r="D71" s="801"/>
      <c r="E71" s="801"/>
      <c r="F71" s="801"/>
      <c r="G71" s="801"/>
      <c r="H71" s="801"/>
      <c r="I71" s="54"/>
      <c r="J71" s="60"/>
      <c r="K71" s="61"/>
    </row>
    <row r="72" spans="1:11" x14ac:dyDescent="0.2">
      <c r="A72" s="71"/>
      <c r="B72" s="55"/>
      <c r="C72" s="56"/>
      <c r="D72" s="56"/>
      <c r="E72" s="56"/>
      <c r="F72" s="56"/>
      <c r="G72" s="56"/>
      <c r="H72" s="56"/>
      <c r="I72" s="54"/>
      <c r="J72" s="60"/>
      <c r="K72" s="61"/>
    </row>
    <row r="73" spans="1:11" x14ac:dyDescent="0.2">
      <c r="A73" s="71"/>
      <c r="B73" s="55" t="s">
        <v>74</v>
      </c>
      <c r="C73" s="56"/>
      <c r="D73" s="56"/>
      <c r="E73" s="56"/>
      <c r="F73" s="56"/>
      <c r="G73" s="56"/>
      <c r="H73" s="56"/>
      <c r="I73" s="54"/>
      <c r="J73" s="81" t="s">
        <v>101</v>
      </c>
      <c r="K73" s="475"/>
    </row>
    <row r="74" spans="1:11" x14ac:dyDescent="0.2">
      <c r="A74" s="71"/>
      <c r="B74" s="55"/>
      <c r="C74" s="56"/>
      <c r="D74" s="56"/>
      <c r="E74" s="56"/>
      <c r="F74" s="56"/>
      <c r="G74" s="56"/>
      <c r="H74" s="56"/>
      <c r="I74" s="54"/>
      <c r="J74" s="60"/>
      <c r="K74" s="61"/>
    </row>
    <row r="75" spans="1:11" x14ac:dyDescent="0.2">
      <c r="A75" s="71">
        <v>3</v>
      </c>
      <c r="B75" s="72" t="s">
        <v>77</v>
      </c>
      <c r="C75" s="56"/>
      <c r="D75" s="56"/>
      <c r="E75" s="56"/>
      <c r="F75" s="56"/>
      <c r="G75" s="56"/>
      <c r="H75" s="56"/>
      <c r="I75" s="54"/>
      <c r="J75" s="60"/>
      <c r="K75" s="61"/>
    </row>
    <row r="76" spans="1:11" ht="12" customHeight="1" x14ac:dyDescent="0.2">
      <c r="A76" s="71"/>
      <c r="B76" s="73"/>
      <c r="C76" s="56"/>
      <c r="D76" s="56"/>
      <c r="E76" s="56"/>
      <c r="F76" s="56"/>
      <c r="G76" s="56"/>
      <c r="H76" s="56"/>
      <c r="I76" s="54"/>
      <c r="J76" s="60"/>
      <c r="K76" s="61"/>
    </row>
    <row r="77" spans="1:11" x14ac:dyDescent="0.2">
      <c r="A77" s="71"/>
      <c r="B77" s="73" t="s">
        <v>78</v>
      </c>
      <c r="C77" s="56"/>
      <c r="D77" s="56"/>
      <c r="E77" s="56"/>
      <c r="F77" s="56"/>
      <c r="G77" s="56"/>
      <c r="H77" s="56"/>
      <c r="I77" s="54"/>
      <c r="J77" s="60"/>
      <c r="K77" s="61"/>
    </row>
    <row r="78" spans="1:11" ht="12" customHeight="1" x14ac:dyDescent="0.2">
      <c r="A78" s="71"/>
      <c r="B78" s="55"/>
      <c r="C78" s="56"/>
      <c r="D78" s="56"/>
      <c r="E78" s="56"/>
      <c r="F78" s="56"/>
      <c r="G78" s="56"/>
      <c r="H78" s="56"/>
      <c r="I78" s="54"/>
      <c r="J78" s="60"/>
      <c r="K78" s="61"/>
    </row>
    <row r="79" spans="1:11" x14ac:dyDescent="0.2">
      <c r="A79" s="71"/>
      <c r="B79" s="55" t="s">
        <v>74</v>
      </c>
      <c r="C79" s="56"/>
      <c r="D79" s="56"/>
      <c r="E79" s="56"/>
      <c r="F79" s="56"/>
      <c r="G79" s="56"/>
      <c r="H79" s="56"/>
      <c r="I79" s="54"/>
      <c r="J79" s="81" t="s">
        <v>101</v>
      </c>
      <c r="K79" s="61"/>
    </row>
    <row r="80" spans="1:11" x14ac:dyDescent="0.2">
      <c r="A80" s="71"/>
      <c r="B80" s="55"/>
      <c r="C80" s="56"/>
      <c r="D80" s="56"/>
      <c r="E80" s="68"/>
      <c r="F80" s="68"/>
      <c r="G80" s="68"/>
      <c r="H80" s="68"/>
      <c r="I80" s="54"/>
      <c r="J80" s="60"/>
      <c r="K80" s="61"/>
    </row>
    <row r="81" spans="1:11" s="496" customFormat="1" x14ac:dyDescent="0.2">
      <c r="A81" s="71"/>
      <c r="B81" s="497"/>
      <c r="C81" s="56"/>
      <c r="D81" s="56"/>
      <c r="E81" s="500"/>
      <c r="F81" s="500"/>
      <c r="G81" s="500"/>
      <c r="H81" s="500"/>
      <c r="I81" s="498"/>
      <c r="J81" s="60"/>
      <c r="K81" s="61"/>
    </row>
    <row r="82" spans="1:11" s="496" customFormat="1" x14ac:dyDescent="0.2">
      <c r="A82" s="71"/>
      <c r="B82" s="497"/>
      <c r="C82" s="56"/>
      <c r="D82" s="56"/>
      <c r="E82" s="500"/>
      <c r="F82" s="500"/>
      <c r="G82" s="500"/>
      <c r="H82" s="500"/>
      <c r="I82" s="498"/>
      <c r="J82" s="60"/>
      <c r="K82" s="61"/>
    </row>
    <row r="83" spans="1:11" s="496" customFormat="1" x14ac:dyDescent="0.2">
      <c r="A83" s="71"/>
      <c r="B83" s="497"/>
      <c r="C83" s="56"/>
      <c r="D83" s="56"/>
      <c r="E83" s="500"/>
      <c r="F83" s="500"/>
      <c r="G83" s="500"/>
      <c r="H83" s="500"/>
      <c r="I83" s="498"/>
      <c r="J83" s="60"/>
      <c r="K83" s="61"/>
    </row>
    <row r="84" spans="1:11" s="496" customFormat="1" x14ac:dyDescent="0.2">
      <c r="A84" s="71"/>
      <c r="B84" s="497"/>
      <c r="C84" s="56"/>
      <c r="D84" s="56"/>
      <c r="E84" s="500"/>
      <c r="F84" s="500"/>
      <c r="G84" s="500"/>
      <c r="H84" s="500"/>
      <c r="I84" s="498"/>
      <c r="J84" s="60"/>
      <c r="K84" s="61"/>
    </row>
    <row r="85" spans="1:11" s="496" customFormat="1" x14ac:dyDescent="0.2">
      <c r="A85" s="71"/>
      <c r="B85" s="497"/>
      <c r="C85" s="56"/>
      <c r="D85" s="56"/>
      <c r="E85" s="500"/>
      <c r="F85" s="500"/>
      <c r="G85" s="500"/>
      <c r="H85" s="500"/>
      <c r="I85" s="498"/>
      <c r="J85" s="60"/>
      <c r="K85" s="61"/>
    </row>
    <row r="86" spans="1:11" s="496" customFormat="1" x14ac:dyDescent="0.2">
      <c r="A86" s="71"/>
      <c r="B86" s="497"/>
      <c r="C86" s="56"/>
      <c r="D86" s="56"/>
      <c r="E86" s="500"/>
      <c r="F86" s="500"/>
      <c r="G86" s="500"/>
      <c r="H86" s="500"/>
      <c r="I86" s="498"/>
      <c r="J86" s="60"/>
      <c r="K86" s="61"/>
    </row>
    <row r="87" spans="1:11" x14ac:dyDescent="0.2">
      <c r="A87" s="71"/>
      <c r="B87" s="55"/>
      <c r="C87" s="56"/>
      <c r="D87" s="56"/>
      <c r="E87" s="56"/>
      <c r="F87" s="56"/>
      <c r="G87" s="56"/>
      <c r="H87" s="56"/>
      <c r="I87" s="54"/>
      <c r="J87" s="60"/>
      <c r="K87" s="503"/>
    </row>
    <row r="88" spans="1:11" x14ac:dyDescent="0.2">
      <c r="A88" s="71"/>
      <c r="B88" s="55"/>
      <c r="C88" s="76"/>
      <c r="D88" s="76"/>
      <c r="E88" s="76"/>
      <c r="F88" s="76"/>
      <c r="G88" s="76"/>
      <c r="H88" s="76" t="s">
        <v>69</v>
      </c>
      <c r="I88" s="77"/>
      <c r="J88" s="78" t="s">
        <v>12</v>
      </c>
      <c r="K88" s="491">
        <f>SUM(K73:K87)</f>
        <v>0</v>
      </c>
    </row>
    <row r="89" spans="1:11" ht="13.5" thickBot="1" x14ac:dyDescent="0.25">
      <c r="A89" s="71"/>
      <c r="B89" s="55"/>
      <c r="C89" s="56"/>
      <c r="D89" s="56"/>
      <c r="E89" s="56"/>
      <c r="F89" s="56"/>
      <c r="G89" s="56"/>
      <c r="H89" s="56"/>
      <c r="I89" s="54"/>
      <c r="J89" s="60"/>
      <c r="K89" s="79"/>
    </row>
    <row r="90" spans="1:11" ht="13.5" thickTop="1" x14ac:dyDescent="0.2">
      <c r="A90" s="71"/>
      <c r="B90" s="80" t="s">
        <v>70</v>
      </c>
      <c r="C90" s="56"/>
      <c r="D90" s="56"/>
      <c r="E90" s="56"/>
      <c r="F90" s="56"/>
      <c r="G90" s="56"/>
      <c r="H90" s="56"/>
      <c r="I90" s="54"/>
      <c r="J90" s="60"/>
      <c r="K90" s="61"/>
    </row>
    <row r="91" spans="1:11" x14ac:dyDescent="0.2">
      <c r="A91" s="71"/>
      <c r="B91" s="80" t="s">
        <v>71</v>
      </c>
      <c r="C91" s="56"/>
      <c r="D91" s="56"/>
      <c r="E91" s="56"/>
      <c r="F91" s="56"/>
      <c r="G91" s="56"/>
      <c r="H91" s="56"/>
      <c r="I91" s="54"/>
      <c r="J91" s="60"/>
      <c r="K91" s="61"/>
    </row>
    <row r="92" spans="1:11" x14ac:dyDescent="0.2">
      <c r="A92" s="71"/>
      <c r="B92" s="80" t="s">
        <v>72</v>
      </c>
      <c r="C92" s="56"/>
      <c r="D92" s="56"/>
      <c r="E92" s="56"/>
      <c r="F92" s="56"/>
      <c r="G92" s="56"/>
      <c r="H92" s="56"/>
      <c r="I92" s="54"/>
      <c r="J92" s="60"/>
      <c r="K92" s="61"/>
    </row>
    <row r="93" spans="1:11" x14ac:dyDescent="0.2">
      <c r="A93" s="71"/>
      <c r="B93" s="80" t="s">
        <v>73</v>
      </c>
      <c r="C93" s="56"/>
      <c r="D93" s="56"/>
      <c r="E93" s="56"/>
      <c r="F93" s="56"/>
      <c r="G93" s="56"/>
      <c r="H93" s="56"/>
      <c r="I93" s="54"/>
      <c r="J93" s="60"/>
      <c r="K93" s="61"/>
    </row>
    <row r="94" spans="1:11" x14ac:dyDescent="0.2">
      <c r="A94" s="71"/>
      <c r="B94" s="55"/>
      <c r="C94" s="56"/>
      <c r="D94" s="56"/>
      <c r="E94" s="56"/>
      <c r="F94" s="56"/>
      <c r="G94" s="56"/>
      <c r="H94" s="56"/>
      <c r="I94" s="54"/>
      <c r="J94" s="60"/>
      <c r="K94" s="61"/>
    </row>
    <row r="95" spans="1:11" x14ac:dyDescent="0.2">
      <c r="A95" s="71"/>
      <c r="B95" s="55"/>
      <c r="C95" s="56"/>
      <c r="D95" s="56"/>
      <c r="E95" s="56"/>
      <c r="F95" s="56"/>
      <c r="G95" s="56"/>
      <c r="H95" s="56"/>
      <c r="I95" s="54"/>
      <c r="J95" s="60"/>
      <c r="K95" s="61"/>
    </row>
    <row r="96" spans="1:11" ht="12.75" customHeight="1" x14ac:dyDescent="0.2">
      <c r="A96" s="71">
        <v>4</v>
      </c>
      <c r="B96" s="72" t="s">
        <v>79</v>
      </c>
      <c r="C96" s="56"/>
      <c r="D96" s="56"/>
      <c r="E96" s="56"/>
      <c r="F96" s="56"/>
      <c r="G96" s="56"/>
      <c r="H96" s="56"/>
      <c r="I96" s="54"/>
      <c r="J96" s="60"/>
      <c r="K96" s="61"/>
    </row>
    <row r="97" spans="1:11" ht="12" customHeight="1" x14ac:dyDescent="0.2">
      <c r="A97" s="71"/>
      <c r="B97" s="55"/>
      <c r="C97" s="56"/>
      <c r="D97" s="56"/>
      <c r="E97" s="56"/>
      <c r="F97" s="56"/>
      <c r="G97" s="56"/>
      <c r="H97" s="56"/>
      <c r="I97" s="54"/>
      <c r="J97" s="60"/>
      <c r="K97" s="61"/>
    </row>
    <row r="98" spans="1:11" x14ac:dyDescent="0.2">
      <c r="A98" s="71"/>
      <c r="B98" s="73" t="s">
        <v>80</v>
      </c>
      <c r="C98" s="56"/>
      <c r="D98" s="56"/>
      <c r="E98" s="56"/>
      <c r="F98" s="56"/>
      <c r="G98" s="56"/>
      <c r="H98" s="56"/>
      <c r="I98" s="54"/>
      <c r="J98" s="60"/>
      <c r="K98" s="61"/>
    </row>
    <row r="99" spans="1:11" ht="12" customHeight="1" x14ac:dyDescent="0.2">
      <c r="A99" s="71"/>
      <c r="B99" s="55"/>
      <c r="C99" s="56"/>
      <c r="D99" s="56"/>
      <c r="E99" s="56"/>
      <c r="F99" s="56"/>
      <c r="G99" s="56"/>
      <c r="H99" s="56"/>
      <c r="I99" s="54"/>
      <c r="J99" s="60"/>
      <c r="K99" s="61"/>
    </row>
    <row r="100" spans="1:11" x14ac:dyDescent="0.2">
      <c r="A100" s="71"/>
      <c r="B100" s="55" t="s">
        <v>74</v>
      </c>
      <c r="C100" s="56"/>
      <c r="D100" s="56"/>
      <c r="E100" s="56"/>
      <c r="F100" s="56"/>
      <c r="G100" s="56"/>
      <c r="H100" s="56"/>
      <c r="I100" s="54"/>
      <c r="J100" s="81" t="s">
        <v>101</v>
      </c>
      <c r="K100" s="61"/>
    </row>
    <row r="101" spans="1:11" x14ac:dyDescent="0.2">
      <c r="A101" s="71"/>
      <c r="B101" s="55"/>
      <c r="C101" s="56"/>
      <c r="D101" s="56"/>
      <c r="E101" s="56"/>
      <c r="F101" s="56"/>
      <c r="G101" s="56"/>
      <c r="H101" s="56"/>
      <c r="I101" s="54"/>
      <c r="J101" s="60"/>
      <c r="K101" s="61"/>
    </row>
    <row r="102" spans="1:11" x14ac:dyDescent="0.2">
      <c r="A102" s="71">
        <v>5</v>
      </c>
      <c r="B102" s="72" t="s">
        <v>81</v>
      </c>
      <c r="C102" s="56"/>
      <c r="D102" s="56"/>
      <c r="E102" s="56"/>
      <c r="F102" s="56"/>
      <c r="G102" s="56"/>
      <c r="H102" s="56"/>
      <c r="I102" s="54"/>
      <c r="J102" s="60"/>
      <c r="K102" s="61"/>
    </row>
    <row r="103" spans="1:11" ht="12" customHeight="1" x14ac:dyDescent="0.2">
      <c r="A103" s="71"/>
      <c r="B103" s="55"/>
      <c r="C103" s="56"/>
      <c r="D103" s="56"/>
      <c r="E103" s="56"/>
      <c r="F103" s="56"/>
      <c r="G103" s="56"/>
      <c r="H103" s="56"/>
      <c r="I103" s="54"/>
      <c r="J103" s="60"/>
      <c r="K103" s="61"/>
    </row>
    <row r="104" spans="1:11" x14ac:dyDescent="0.2">
      <c r="A104" s="71"/>
      <c r="B104" s="73" t="s">
        <v>82</v>
      </c>
      <c r="C104" s="56"/>
      <c r="D104" s="56"/>
      <c r="E104" s="56"/>
      <c r="F104" s="56"/>
      <c r="G104" s="56"/>
      <c r="H104" s="56"/>
      <c r="I104" s="54"/>
      <c r="J104" s="60"/>
      <c r="K104" s="61"/>
    </row>
    <row r="105" spans="1:11" ht="12" customHeight="1" x14ac:dyDescent="0.2">
      <c r="A105" s="71"/>
      <c r="B105" s="55"/>
      <c r="C105" s="56"/>
      <c r="D105" s="56"/>
      <c r="E105" s="56"/>
      <c r="F105" s="56"/>
      <c r="G105" s="56"/>
      <c r="H105" s="56"/>
      <c r="I105" s="54"/>
      <c r="J105" s="60"/>
      <c r="K105" s="61"/>
    </row>
    <row r="106" spans="1:11" x14ac:dyDescent="0.2">
      <c r="A106" s="71"/>
      <c r="B106" s="814" t="s">
        <v>83</v>
      </c>
      <c r="C106" s="812"/>
      <c r="D106" s="812"/>
      <c r="E106" s="812"/>
      <c r="F106" s="812"/>
      <c r="G106" s="812"/>
      <c r="H106" s="812"/>
      <c r="I106" s="54"/>
      <c r="J106" s="81"/>
      <c r="K106" s="61"/>
    </row>
    <row r="107" spans="1:11" x14ac:dyDescent="0.2">
      <c r="A107" s="71"/>
      <c r="B107" s="80"/>
      <c r="C107" s="56"/>
      <c r="D107" s="56"/>
      <c r="E107" s="56"/>
      <c r="F107" s="56"/>
      <c r="G107" s="56"/>
      <c r="H107" s="56"/>
      <c r="I107" s="54"/>
      <c r="J107" s="60"/>
      <c r="K107" s="61"/>
    </row>
    <row r="108" spans="1:11" ht="26.25" customHeight="1" x14ac:dyDescent="0.2">
      <c r="A108" s="71"/>
      <c r="B108" s="807" t="s">
        <v>84</v>
      </c>
      <c r="C108" s="808"/>
      <c r="D108" s="808"/>
      <c r="E108" s="808"/>
      <c r="F108" s="808"/>
      <c r="G108" s="808"/>
      <c r="H108" s="808"/>
      <c r="I108" s="54"/>
      <c r="J108" s="60"/>
      <c r="K108" s="61"/>
    </row>
    <row r="109" spans="1:11" x14ac:dyDescent="0.2">
      <c r="A109" s="71"/>
      <c r="B109" s="80"/>
      <c r="C109" s="56"/>
      <c r="D109" s="56"/>
      <c r="E109" s="56"/>
      <c r="F109" s="56"/>
      <c r="G109" s="56"/>
      <c r="H109" s="56"/>
      <c r="I109" s="54"/>
      <c r="J109" s="60"/>
      <c r="K109" s="61"/>
    </row>
    <row r="110" spans="1:11" x14ac:dyDescent="0.2">
      <c r="A110" s="71"/>
      <c r="B110" s="55" t="s">
        <v>74</v>
      </c>
      <c r="C110" s="56"/>
      <c r="D110" s="56"/>
      <c r="E110" s="56"/>
      <c r="F110" s="56"/>
      <c r="G110" s="56"/>
      <c r="H110" s="56"/>
      <c r="I110" s="54"/>
      <c r="J110" s="81" t="s">
        <v>101</v>
      </c>
      <c r="K110" s="61"/>
    </row>
    <row r="111" spans="1:11" x14ac:dyDescent="0.2">
      <c r="A111" s="71"/>
      <c r="B111" s="80"/>
      <c r="C111" s="56"/>
      <c r="D111" s="56"/>
      <c r="E111" s="56"/>
      <c r="F111" s="56"/>
      <c r="G111" s="56"/>
      <c r="H111" s="56"/>
      <c r="I111" s="54"/>
      <c r="J111" s="60"/>
      <c r="K111" s="61"/>
    </row>
    <row r="112" spans="1:11" x14ac:dyDescent="0.2">
      <c r="A112" s="71">
        <v>6</v>
      </c>
      <c r="B112" s="72" t="s">
        <v>85</v>
      </c>
      <c r="C112" s="56"/>
      <c r="D112" s="56"/>
      <c r="E112" s="56"/>
      <c r="F112" s="56"/>
      <c r="G112" s="56"/>
      <c r="H112" s="56"/>
      <c r="I112" s="54"/>
      <c r="J112" s="60"/>
      <c r="K112" s="61"/>
    </row>
    <row r="113" spans="1:11" x14ac:dyDescent="0.2">
      <c r="A113" s="71"/>
      <c r="B113" s="73"/>
      <c r="C113" s="56"/>
      <c r="D113" s="56"/>
      <c r="E113" s="56"/>
      <c r="F113" s="56"/>
      <c r="G113" s="56"/>
      <c r="H113" s="56"/>
      <c r="I113" s="54"/>
      <c r="J113" s="60"/>
      <c r="K113" s="61"/>
    </row>
    <row r="114" spans="1:11" x14ac:dyDescent="0.2">
      <c r="A114" s="71"/>
      <c r="B114" s="73" t="s">
        <v>86</v>
      </c>
      <c r="C114" s="56"/>
      <c r="D114" s="56"/>
      <c r="E114" s="56"/>
      <c r="F114" s="56"/>
      <c r="G114" s="56"/>
      <c r="H114" s="56"/>
      <c r="I114" s="54"/>
      <c r="J114" s="60"/>
      <c r="K114" s="61"/>
    </row>
    <row r="115" spans="1:11" x14ac:dyDescent="0.2">
      <c r="A115" s="71"/>
      <c r="B115" s="73"/>
      <c r="C115" s="56"/>
      <c r="D115" s="56"/>
      <c r="E115" s="56"/>
      <c r="F115" s="56"/>
      <c r="G115" s="56"/>
      <c r="H115" s="56"/>
      <c r="I115" s="54"/>
      <c r="J115" s="60"/>
      <c r="K115" s="61"/>
    </row>
    <row r="116" spans="1:11" x14ac:dyDescent="0.2">
      <c r="A116" s="71"/>
      <c r="B116" s="55" t="s">
        <v>74</v>
      </c>
      <c r="C116" s="56"/>
      <c r="D116" s="56"/>
      <c r="E116" s="56"/>
      <c r="F116" s="56"/>
      <c r="G116" s="56"/>
      <c r="H116" s="56"/>
      <c r="I116" s="54"/>
      <c r="J116" s="81" t="s">
        <v>101</v>
      </c>
      <c r="K116" s="61"/>
    </row>
    <row r="117" spans="1:11" x14ac:dyDescent="0.2">
      <c r="A117" s="71"/>
      <c r="B117" s="55"/>
      <c r="C117" s="56"/>
      <c r="D117" s="56"/>
      <c r="E117" s="56"/>
      <c r="F117" s="56"/>
      <c r="G117" s="56"/>
      <c r="H117" s="56"/>
      <c r="I117" s="54"/>
      <c r="J117" s="60"/>
      <c r="K117" s="61"/>
    </row>
    <row r="118" spans="1:11" ht="12.75" customHeight="1" x14ac:dyDescent="0.2">
      <c r="A118" s="71">
        <v>7</v>
      </c>
      <c r="B118" s="72" t="s">
        <v>87</v>
      </c>
      <c r="C118" s="56"/>
      <c r="D118" s="56"/>
      <c r="E118" s="56"/>
      <c r="F118" s="56"/>
      <c r="G118" s="56"/>
      <c r="H118" s="56"/>
      <c r="I118" s="54"/>
      <c r="J118" s="60"/>
      <c r="K118" s="61"/>
    </row>
    <row r="119" spans="1:11" ht="12.75" customHeight="1" x14ac:dyDescent="0.2">
      <c r="A119" s="71"/>
      <c r="B119" s="55"/>
      <c r="C119" s="56"/>
      <c r="D119" s="56"/>
      <c r="E119" s="56"/>
      <c r="F119" s="56"/>
      <c r="G119" s="56"/>
      <c r="H119" s="56"/>
      <c r="I119" s="54"/>
      <c r="J119" s="60"/>
      <c r="K119" s="61"/>
    </row>
    <row r="120" spans="1:11" ht="12.75" customHeight="1" x14ac:dyDescent="0.2">
      <c r="A120" s="71"/>
      <c r="B120" s="73" t="s">
        <v>88</v>
      </c>
      <c r="C120" s="56"/>
      <c r="D120" s="56"/>
      <c r="E120" s="56"/>
      <c r="F120" s="56"/>
      <c r="G120" s="56"/>
      <c r="H120" s="56"/>
      <c r="I120" s="54"/>
      <c r="J120" s="60"/>
      <c r="K120" s="61"/>
    </row>
    <row r="121" spans="1:11" ht="12.75" customHeight="1" x14ac:dyDescent="0.2">
      <c r="A121" s="71"/>
      <c r="B121" s="55"/>
      <c r="C121" s="56"/>
      <c r="D121" s="56"/>
      <c r="E121" s="56"/>
      <c r="F121" s="56"/>
      <c r="G121" s="56"/>
      <c r="H121" s="56"/>
      <c r="I121" s="54"/>
      <c r="J121" s="60"/>
      <c r="K121" s="61"/>
    </row>
    <row r="122" spans="1:11" ht="12.75" customHeight="1" x14ac:dyDescent="0.2">
      <c r="A122" s="71"/>
      <c r="B122" s="55" t="s">
        <v>74</v>
      </c>
      <c r="C122" s="56"/>
      <c r="D122" s="56"/>
      <c r="E122" s="56"/>
      <c r="F122" s="56"/>
      <c r="G122" s="56"/>
      <c r="H122" s="56"/>
      <c r="I122" s="54"/>
      <c r="J122" s="81" t="s">
        <v>101</v>
      </c>
      <c r="K122" s="61"/>
    </row>
    <row r="123" spans="1:11" ht="12.75" customHeight="1" x14ac:dyDescent="0.2">
      <c r="A123" s="71"/>
      <c r="B123" s="55"/>
      <c r="C123" s="56"/>
      <c r="D123" s="56"/>
      <c r="E123" s="56"/>
      <c r="F123" s="56"/>
      <c r="G123" s="56"/>
      <c r="H123" s="56"/>
      <c r="I123" s="54"/>
      <c r="J123" s="81"/>
      <c r="K123" s="61"/>
    </row>
    <row r="124" spans="1:11" ht="12.75" customHeight="1" x14ac:dyDescent="0.2">
      <c r="A124" s="71">
        <v>8</v>
      </c>
      <c r="B124" s="72" t="s">
        <v>89</v>
      </c>
      <c r="C124" s="56"/>
      <c r="D124" s="56"/>
      <c r="E124" s="56"/>
      <c r="F124" s="56"/>
      <c r="G124" s="56"/>
      <c r="H124" s="56"/>
      <c r="I124" s="54"/>
      <c r="J124" s="60"/>
      <c r="K124" s="61"/>
    </row>
    <row r="125" spans="1:11" ht="12.75" customHeight="1" x14ac:dyDescent="0.2">
      <c r="A125" s="71"/>
      <c r="B125" s="55"/>
      <c r="C125" s="56"/>
      <c r="D125" s="56"/>
      <c r="E125" s="56"/>
      <c r="F125" s="56"/>
      <c r="G125" s="56"/>
      <c r="H125" s="56"/>
      <c r="I125" s="54"/>
      <c r="J125" s="60"/>
      <c r="K125" s="61"/>
    </row>
    <row r="126" spans="1:11" ht="12.75" customHeight="1" x14ac:dyDescent="0.2">
      <c r="A126" s="71"/>
      <c r="B126" s="73" t="s">
        <v>90</v>
      </c>
      <c r="C126" s="56"/>
      <c r="D126" s="56"/>
      <c r="E126" s="56"/>
      <c r="F126" s="56"/>
      <c r="G126" s="56"/>
      <c r="H126" s="56"/>
      <c r="I126" s="54"/>
      <c r="J126" s="60"/>
      <c r="K126" s="61"/>
    </row>
    <row r="127" spans="1:11" ht="12.75" customHeight="1" x14ac:dyDescent="0.2">
      <c r="A127" s="71"/>
      <c r="B127" s="55"/>
      <c r="C127" s="56"/>
      <c r="D127" s="56"/>
      <c r="E127" s="56"/>
      <c r="F127" s="56"/>
      <c r="G127" s="56"/>
      <c r="H127" s="56"/>
      <c r="I127" s="54"/>
      <c r="J127" s="60"/>
      <c r="K127" s="61"/>
    </row>
    <row r="128" spans="1:11" ht="12.75" customHeight="1" x14ac:dyDescent="0.2">
      <c r="A128" s="71"/>
      <c r="B128" s="55" t="s">
        <v>74</v>
      </c>
      <c r="C128" s="56"/>
      <c r="D128" s="56"/>
      <c r="E128" s="56"/>
      <c r="F128" s="56"/>
      <c r="G128" s="56"/>
      <c r="H128" s="56"/>
      <c r="I128" s="54"/>
      <c r="J128" s="81" t="s">
        <v>101</v>
      </c>
      <c r="K128" s="61"/>
    </row>
    <row r="129" spans="1:11" ht="12.75" customHeight="1" x14ac:dyDescent="0.2">
      <c r="A129" s="71"/>
      <c r="B129" s="55"/>
      <c r="C129" s="56"/>
      <c r="D129" s="56"/>
      <c r="E129" s="56"/>
      <c r="F129" s="56"/>
      <c r="G129" s="56"/>
      <c r="H129" s="56"/>
      <c r="I129" s="54"/>
      <c r="J129" s="81"/>
      <c r="K129" s="61"/>
    </row>
    <row r="130" spans="1:11" ht="12.75" customHeight="1" x14ac:dyDescent="0.2">
      <c r="A130" s="71">
        <v>9</v>
      </c>
      <c r="B130" s="72" t="s">
        <v>91</v>
      </c>
      <c r="C130" s="56"/>
      <c r="D130" s="56"/>
      <c r="E130" s="56"/>
      <c r="F130" s="56"/>
      <c r="G130" s="56"/>
      <c r="H130" s="56"/>
      <c r="I130" s="54"/>
      <c r="J130" s="60"/>
      <c r="K130" s="61"/>
    </row>
    <row r="131" spans="1:11" ht="12.75" customHeight="1" x14ac:dyDescent="0.2">
      <c r="A131" s="71"/>
      <c r="B131" s="55"/>
      <c r="C131" s="56"/>
      <c r="D131" s="56"/>
      <c r="E131" s="56"/>
      <c r="F131" s="56"/>
      <c r="G131" s="56"/>
      <c r="H131" s="56"/>
      <c r="I131" s="54"/>
      <c r="J131" s="60"/>
      <c r="K131" s="61"/>
    </row>
    <row r="132" spans="1:11" ht="12.75" customHeight="1" x14ac:dyDescent="0.2">
      <c r="A132" s="71"/>
      <c r="B132" s="73" t="s">
        <v>92</v>
      </c>
      <c r="C132" s="56"/>
      <c r="D132" s="56"/>
      <c r="E132" s="56"/>
      <c r="F132" s="56"/>
      <c r="G132" s="56"/>
      <c r="H132" s="56"/>
      <c r="I132" s="54"/>
      <c r="J132" s="60"/>
      <c r="K132" s="61"/>
    </row>
    <row r="133" spans="1:11" ht="12.75" customHeight="1" x14ac:dyDescent="0.2">
      <c r="A133" s="71"/>
      <c r="B133" s="55"/>
      <c r="C133" s="56"/>
      <c r="D133" s="56"/>
      <c r="E133" s="56"/>
      <c r="F133" s="56"/>
      <c r="G133" s="56"/>
      <c r="H133" s="56"/>
      <c r="I133" s="54"/>
      <c r="J133" s="60"/>
      <c r="K133" s="61"/>
    </row>
    <row r="134" spans="1:11" ht="12.75" customHeight="1" x14ac:dyDescent="0.2">
      <c r="A134" s="71"/>
      <c r="B134" s="55" t="s">
        <v>74</v>
      </c>
      <c r="C134" s="56"/>
      <c r="D134" s="56"/>
      <c r="E134" s="56"/>
      <c r="F134" s="56"/>
      <c r="G134" s="56"/>
      <c r="H134" s="56"/>
      <c r="I134" s="54"/>
      <c r="J134" s="81" t="s">
        <v>101</v>
      </c>
      <c r="K134" s="61"/>
    </row>
    <row r="135" spans="1:11" ht="12.75" customHeight="1" x14ac:dyDescent="0.2">
      <c r="A135" s="71"/>
      <c r="B135" s="55"/>
      <c r="C135" s="56"/>
      <c r="D135" s="56"/>
      <c r="E135" s="56"/>
      <c r="F135" s="56"/>
      <c r="G135" s="56"/>
      <c r="H135" s="56"/>
      <c r="I135" s="54"/>
      <c r="J135" s="81"/>
      <c r="K135" s="61"/>
    </row>
    <row r="136" spans="1:11" ht="15" customHeight="1" x14ac:dyDescent="0.25">
      <c r="A136" s="71"/>
      <c r="B136" s="66" t="s">
        <v>93</v>
      </c>
      <c r="C136" s="56"/>
      <c r="D136" s="56"/>
      <c r="E136" s="56"/>
      <c r="F136" s="56"/>
      <c r="G136" s="56"/>
      <c r="H136" s="56"/>
      <c r="I136" s="54"/>
      <c r="J136" s="60"/>
      <c r="K136" s="61"/>
    </row>
    <row r="137" spans="1:11" ht="12.75" customHeight="1" x14ac:dyDescent="0.2">
      <c r="A137" s="71"/>
      <c r="B137" s="55"/>
      <c r="C137" s="56"/>
      <c r="D137" s="56"/>
      <c r="E137" s="56"/>
      <c r="F137" s="56"/>
      <c r="G137" s="56"/>
      <c r="H137" s="56"/>
      <c r="I137" s="54"/>
      <c r="J137" s="60"/>
      <c r="K137" s="61"/>
    </row>
    <row r="138" spans="1:11" ht="12.75" customHeight="1" x14ac:dyDescent="0.2">
      <c r="A138" s="71">
        <v>10</v>
      </c>
      <c r="B138" s="72" t="s">
        <v>662</v>
      </c>
      <c r="C138" s="56"/>
      <c r="D138" s="56"/>
      <c r="E138" s="56"/>
      <c r="F138" s="56"/>
      <c r="G138" s="56"/>
      <c r="H138" s="56"/>
      <c r="I138" s="54"/>
      <c r="J138" s="60"/>
      <c r="K138" s="61"/>
    </row>
    <row r="139" spans="1:11" ht="9.9499999999999993" customHeight="1" x14ac:dyDescent="0.2">
      <c r="A139" s="71"/>
      <c r="B139" s="72"/>
      <c r="C139" s="56"/>
      <c r="D139" s="56"/>
      <c r="E139" s="56"/>
      <c r="F139" s="56"/>
      <c r="G139" s="56"/>
      <c r="H139" s="56"/>
      <c r="I139" s="54"/>
      <c r="J139" s="60"/>
      <c r="K139" s="61"/>
    </row>
    <row r="140" spans="1:11" ht="12.75" customHeight="1" x14ac:dyDescent="0.2">
      <c r="A140" s="71"/>
      <c r="B140" s="73" t="s">
        <v>94</v>
      </c>
      <c r="C140" s="56"/>
      <c r="D140" s="56"/>
      <c r="E140" s="56"/>
      <c r="F140" s="56"/>
      <c r="G140" s="56"/>
      <c r="H140" s="56"/>
      <c r="I140" s="54"/>
      <c r="J140" s="60"/>
      <c r="K140" s="61"/>
    </row>
    <row r="141" spans="1:11" ht="9.9499999999999993" customHeight="1" x14ac:dyDescent="0.2">
      <c r="A141" s="71"/>
      <c r="B141" s="55"/>
      <c r="C141" s="56"/>
      <c r="D141" s="56"/>
      <c r="E141" s="56"/>
      <c r="F141" s="56"/>
      <c r="G141" s="56"/>
      <c r="H141" s="56"/>
      <c r="I141" s="54"/>
      <c r="J141" s="60"/>
      <c r="K141" s="61"/>
    </row>
    <row r="142" spans="1:11" ht="25.5" customHeight="1" x14ac:dyDescent="0.2">
      <c r="A142" s="71"/>
      <c r="B142" s="811" t="s">
        <v>134</v>
      </c>
      <c r="C142" s="812"/>
      <c r="D142" s="812"/>
      <c r="E142" s="812"/>
      <c r="F142" s="812"/>
      <c r="G142" s="812"/>
      <c r="H142" s="812"/>
      <c r="I142" s="54"/>
      <c r="J142" s="60"/>
      <c r="K142" s="61"/>
    </row>
    <row r="143" spans="1:11" ht="12.75" customHeight="1" x14ac:dyDescent="0.2">
      <c r="A143" s="71"/>
      <c r="B143" s="55"/>
      <c r="C143" s="56"/>
      <c r="D143" s="56"/>
      <c r="E143" s="56"/>
      <c r="F143" s="56"/>
      <c r="G143" s="56"/>
      <c r="H143" s="56"/>
      <c r="I143" s="54"/>
      <c r="J143" s="60"/>
      <c r="K143" s="61"/>
    </row>
    <row r="144" spans="1:11" ht="12.75" customHeight="1" x14ac:dyDescent="0.2">
      <c r="A144" s="71"/>
      <c r="B144" s="55" t="s">
        <v>74</v>
      </c>
      <c r="C144" s="56"/>
      <c r="D144" s="56"/>
      <c r="E144" s="56"/>
      <c r="F144" s="56"/>
      <c r="G144" s="56"/>
      <c r="H144" s="56"/>
      <c r="I144" s="54"/>
      <c r="J144" s="81" t="s">
        <v>101</v>
      </c>
      <c r="K144" s="61"/>
    </row>
    <row r="145" spans="1:11" s="496" customFormat="1" ht="12.75" customHeight="1" x14ac:dyDescent="0.2">
      <c r="A145" s="71"/>
      <c r="B145" s="497"/>
      <c r="C145" s="56"/>
      <c r="D145" s="56"/>
      <c r="E145" s="56"/>
      <c r="F145" s="56"/>
      <c r="G145" s="56"/>
      <c r="H145" s="56"/>
      <c r="I145" s="498"/>
      <c r="J145" s="81"/>
      <c r="K145" s="61"/>
    </row>
    <row r="146" spans="1:11" s="496" customFormat="1" ht="12.75" customHeight="1" x14ac:dyDescent="0.2">
      <c r="A146" s="71"/>
      <c r="B146" s="497"/>
      <c r="C146" s="56"/>
      <c r="D146" s="56"/>
      <c r="E146" s="56"/>
      <c r="F146" s="56"/>
      <c r="G146" s="56"/>
      <c r="H146" s="56"/>
      <c r="I146" s="498"/>
      <c r="J146" s="81"/>
      <c r="K146" s="61"/>
    </row>
    <row r="147" spans="1:11" s="496" customFormat="1" ht="12.75" customHeight="1" x14ac:dyDescent="0.2">
      <c r="A147" s="71"/>
      <c r="B147" s="497"/>
      <c r="C147" s="56"/>
      <c r="D147" s="56"/>
      <c r="E147" s="56"/>
      <c r="F147" s="56"/>
      <c r="G147" s="56"/>
      <c r="H147" s="56"/>
      <c r="I147" s="498"/>
      <c r="J147" s="81"/>
      <c r="K147" s="61"/>
    </row>
    <row r="148" spans="1:11" s="496" customFormat="1" ht="12.75" customHeight="1" x14ac:dyDescent="0.2">
      <c r="A148" s="71"/>
      <c r="B148" s="497"/>
      <c r="C148" s="56"/>
      <c r="D148" s="56"/>
      <c r="E148" s="56"/>
      <c r="F148" s="56"/>
      <c r="G148" s="56"/>
      <c r="H148" s="56"/>
      <c r="I148" s="498"/>
      <c r="J148" s="81"/>
      <c r="K148" s="61"/>
    </row>
    <row r="149" spans="1:11" s="496" customFormat="1" ht="12.75" customHeight="1" x14ac:dyDescent="0.2">
      <c r="A149" s="71"/>
      <c r="B149" s="497"/>
      <c r="C149" s="56"/>
      <c r="D149" s="56"/>
      <c r="E149" s="56"/>
      <c r="F149" s="56"/>
      <c r="G149" s="56"/>
      <c r="H149" s="56"/>
      <c r="I149" s="498"/>
      <c r="J149" s="81"/>
      <c r="K149" s="61"/>
    </row>
    <row r="150" spans="1:11" s="496" customFormat="1" ht="12.75" customHeight="1" x14ac:dyDescent="0.2">
      <c r="A150" s="71"/>
      <c r="B150" s="497"/>
      <c r="C150" s="56"/>
      <c r="D150" s="56"/>
      <c r="E150" s="56"/>
      <c r="F150" s="56"/>
      <c r="G150" s="56"/>
      <c r="H150" s="56"/>
      <c r="I150" s="498"/>
      <c r="J150" s="81"/>
      <c r="K150" s="61"/>
    </row>
    <row r="151" spans="1:11" ht="12.75" customHeight="1" x14ac:dyDescent="0.2">
      <c r="A151" s="71"/>
      <c r="B151" s="55"/>
      <c r="C151" s="56"/>
      <c r="D151" s="56"/>
      <c r="E151" s="56"/>
      <c r="F151" s="56"/>
      <c r="G151" s="56"/>
      <c r="H151" s="56"/>
      <c r="I151" s="54"/>
      <c r="J151" s="60"/>
      <c r="K151" s="503"/>
    </row>
    <row r="152" spans="1:11" ht="12.75" customHeight="1" x14ac:dyDescent="0.2">
      <c r="A152" s="71"/>
      <c r="B152" s="55"/>
      <c r="C152" s="76"/>
      <c r="D152" s="76"/>
      <c r="E152" s="76"/>
      <c r="F152" s="76"/>
      <c r="G152" s="76"/>
      <c r="H152" s="76" t="s">
        <v>69</v>
      </c>
      <c r="I152" s="77"/>
      <c r="J152" s="78" t="s">
        <v>12</v>
      </c>
      <c r="K152" s="61"/>
    </row>
    <row r="153" spans="1:11" ht="12.75" customHeight="1" thickBot="1" x14ac:dyDescent="0.25">
      <c r="A153" s="71"/>
      <c r="B153" s="55"/>
      <c r="C153" s="56"/>
      <c r="D153" s="56"/>
      <c r="E153" s="56"/>
      <c r="F153" s="56"/>
      <c r="G153" s="56"/>
      <c r="H153" s="56"/>
      <c r="I153" s="54"/>
      <c r="J153" s="60"/>
      <c r="K153" s="79"/>
    </row>
    <row r="154" spans="1:11" ht="12.75" customHeight="1" thickTop="1" x14ac:dyDescent="0.2">
      <c r="A154" s="71"/>
      <c r="B154" s="80" t="s">
        <v>70</v>
      </c>
      <c r="C154" s="56"/>
      <c r="D154" s="56"/>
      <c r="E154" s="56"/>
      <c r="F154" s="56"/>
      <c r="G154" s="56"/>
      <c r="H154" s="56"/>
      <c r="I154" s="54"/>
      <c r="J154" s="60"/>
      <c r="K154" s="61"/>
    </row>
    <row r="155" spans="1:11" ht="12.75" customHeight="1" x14ac:dyDescent="0.2">
      <c r="A155" s="71"/>
      <c r="B155" s="80" t="s">
        <v>71</v>
      </c>
      <c r="C155" s="56"/>
      <c r="D155" s="56"/>
      <c r="E155" s="56"/>
      <c r="F155" s="56"/>
      <c r="G155" s="56"/>
      <c r="H155" s="56"/>
      <c r="I155" s="54"/>
      <c r="J155" s="60"/>
      <c r="K155" s="61"/>
    </row>
    <row r="156" spans="1:11" ht="12.75" customHeight="1" x14ac:dyDescent="0.2">
      <c r="A156" s="71"/>
      <c r="B156" s="80" t="s">
        <v>72</v>
      </c>
      <c r="C156" s="56"/>
      <c r="D156" s="56"/>
      <c r="E156" s="56"/>
      <c r="F156" s="56"/>
      <c r="G156" s="56"/>
      <c r="H156" s="56"/>
      <c r="I156" s="54"/>
      <c r="J156" s="60"/>
      <c r="K156" s="61"/>
    </row>
    <row r="157" spans="1:11" ht="12.75" customHeight="1" x14ac:dyDescent="0.2">
      <c r="A157" s="71"/>
      <c r="B157" s="80" t="s">
        <v>73</v>
      </c>
      <c r="C157" s="56"/>
      <c r="D157" s="56"/>
      <c r="E157" s="56"/>
      <c r="F157" s="56"/>
      <c r="G157" s="56"/>
      <c r="H157" s="56"/>
      <c r="I157" s="54"/>
      <c r="J157" s="60"/>
      <c r="K157" s="61"/>
    </row>
    <row r="158" spans="1:11" ht="12.75" customHeight="1" x14ac:dyDescent="0.2">
      <c r="A158" s="71"/>
      <c r="B158" s="55"/>
      <c r="C158" s="56"/>
      <c r="D158" s="56"/>
      <c r="E158" s="56"/>
      <c r="F158" s="56"/>
      <c r="G158" s="56"/>
      <c r="H158" s="56"/>
      <c r="I158" s="54"/>
      <c r="J158" s="81"/>
      <c r="K158" s="61"/>
    </row>
    <row r="159" spans="1:11" ht="12.75" customHeight="1" x14ac:dyDescent="0.2">
      <c r="A159" s="71"/>
      <c r="B159" s="55"/>
      <c r="C159" s="56"/>
      <c r="D159" s="56"/>
      <c r="E159" s="56"/>
      <c r="F159" s="56"/>
      <c r="G159" s="56"/>
      <c r="H159" s="56"/>
      <c r="I159" s="54"/>
      <c r="J159" s="81"/>
      <c r="K159" s="61"/>
    </row>
    <row r="160" spans="1:11" ht="15.75" x14ac:dyDescent="0.25">
      <c r="A160" s="71"/>
      <c r="B160" s="66" t="s">
        <v>95</v>
      </c>
      <c r="C160" s="56"/>
      <c r="D160" s="56"/>
      <c r="E160" s="56"/>
      <c r="F160" s="56"/>
      <c r="G160" s="56"/>
      <c r="H160" s="56"/>
      <c r="I160" s="54"/>
      <c r="J160" s="60"/>
      <c r="K160" s="61"/>
    </row>
    <row r="161" spans="1:11" ht="12.75" customHeight="1" x14ac:dyDescent="0.2">
      <c r="A161" s="71"/>
      <c r="B161" s="72"/>
      <c r="C161" s="56"/>
      <c r="D161" s="56"/>
      <c r="E161" s="56"/>
      <c r="F161" s="56"/>
      <c r="G161" s="56"/>
      <c r="H161" s="56"/>
      <c r="I161" s="54"/>
      <c r="J161" s="60"/>
      <c r="K161" s="61"/>
    </row>
    <row r="162" spans="1:11" x14ac:dyDescent="0.2">
      <c r="A162" s="71">
        <v>11</v>
      </c>
      <c r="B162" s="72" t="s">
        <v>96</v>
      </c>
      <c r="C162" s="56"/>
      <c r="D162" s="56"/>
      <c r="E162" s="56"/>
      <c r="F162" s="56"/>
      <c r="G162" s="56"/>
      <c r="H162" s="56"/>
      <c r="I162" s="54"/>
      <c r="J162" s="60"/>
      <c r="K162" s="61"/>
    </row>
    <row r="163" spans="1:11" x14ac:dyDescent="0.2">
      <c r="A163" s="71"/>
      <c r="B163" s="55"/>
      <c r="C163" s="56"/>
      <c r="D163" s="56"/>
      <c r="E163" s="56"/>
      <c r="F163" s="56"/>
      <c r="G163" s="56"/>
      <c r="H163" s="56"/>
      <c r="I163" s="54"/>
      <c r="J163" s="60"/>
      <c r="K163" s="61"/>
    </row>
    <row r="164" spans="1:11" x14ac:dyDescent="0.2">
      <c r="A164" s="71"/>
      <c r="B164" s="73" t="s">
        <v>97</v>
      </c>
      <c r="C164" s="56"/>
      <c r="D164" s="56"/>
      <c r="E164" s="56"/>
      <c r="F164" s="56"/>
      <c r="G164" s="56"/>
      <c r="H164" s="56"/>
      <c r="I164" s="54"/>
      <c r="J164" s="60"/>
      <c r="K164" s="61"/>
    </row>
    <row r="165" spans="1:11" x14ac:dyDescent="0.2">
      <c r="A165" s="71"/>
      <c r="B165" s="55"/>
      <c r="C165" s="56"/>
      <c r="D165" s="56"/>
      <c r="E165" s="56"/>
      <c r="F165" s="56"/>
      <c r="G165" s="56"/>
      <c r="H165" s="56"/>
      <c r="I165" s="54"/>
      <c r="J165" s="60"/>
      <c r="K165" s="61"/>
    </row>
    <row r="166" spans="1:11" x14ac:dyDescent="0.2">
      <c r="A166" s="71"/>
      <c r="B166" s="55" t="s">
        <v>74</v>
      </c>
      <c r="C166" s="56"/>
      <c r="D166" s="56"/>
      <c r="E166" s="56"/>
      <c r="F166" s="56"/>
      <c r="G166" s="56"/>
      <c r="H166" s="56"/>
      <c r="I166" s="54"/>
      <c r="J166" s="81" t="s">
        <v>101</v>
      </c>
      <c r="K166" s="61"/>
    </row>
    <row r="167" spans="1:11" x14ac:dyDescent="0.2">
      <c r="A167" s="71"/>
      <c r="B167" s="55"/>
      <c r="C167" s="56"/>
      <c r="D167" s="56"/>
      <c r="E167" s="56"/>
      <c r="F167" s="56"/>
      <c r="G167" s="56"/>
      <c r="H167" s="56"/>
      <c r="I167" s="54"/>
      <c r="J167" s="60"/>
      <c r="K167" s="61"/>
    </row>
    <row r="168" spans="1:11" x14ac:dyDescent="0.2">
      <c r="A168" s="71"/>
      <c r="B168" s="55"/>
      <c r="C168" s="56"/>
      <c r="D168" s="56"/>
      <c r="E168" s="56"/>
      <c r="F168" s="56"/>
      <c r="G168" s="56"/>
      <c r="H168" s="56"/>
      <c r="I168" s="54"/>
      <c r="J168" s="60"/>
      <c r="K168" s="61"/>
    </row>
    <row r="169" spans="1:11" ht="15.75" x14ac:dyDescent="0.25">
      <c r="A169" s="71"/>
      <c r="B169" s="66" t="s">
        <v>98</v>
      </c>
      <c r="C169" s="56"/>
      <c r="D169" s="56"/>
      <c r="E169" s="56"/>
      <c r="F169" s="56"/>
      <c r="G169" s="56"/>
      <c r="H169" s="56"/>
      <c r="I169" s="54"/>
      <c r="J169" s="60"/>
      <c r="K169" s="61"/>
    </row>
    <row r="170" spans="1:11" ht="12.75" customHeight="1" x14ac:dyDescent="0.2">
      <c r="A170" s="71"/>
      <c r="B170" s="72"/>
      <c r="C170" s="56"/>
      <c r="D170" s="56"/>
      <c r="E170" s="56"/>
      <c r="F170" s="56"/>
      <c r="G170" s="56"/>
      <c r="H170" s="56"/>
      <c r="I170" s="54"/>
      <c r="J170" s="60"/>
      <c r="K170" s="61"/>
    </row>
    <row r="171" spans="1:11" x14ac:dyDescent="0.2">
      <c r="A171" s="71"/>
      <c r="B171" s="72"/>
      <c r="C171" s="56"/>
      <c r="D171" s="56"/>
      <c r="E171" s="56"/>
      <c r="F171" s="56"/>
      <c r="G171" s="56"/>
      <c r="H171" s="56"/>
      <c r="I171" s="54"/>
      <c r="J171" s="60"/>
      <c r="K171" s="61"/>
    </row>
    <row r="172" spans="1:11" x14ac:dyDescent="0.2">
      <c r="A172" s="71">
        <v>12</v>
      </c>
      <c r="B172" s="72" t="s">
        <v>99</v>
      </c>
      <c r="C172" s="56"/>
      <c r="D172" s="56"/>
      <c r="E172" s="56"/>
      <c r="F172" s="56"/>
      <c r="G172" s="56"/>
      <c r="H172" s="56"/>
      <c r="I172" s="54"/>
      <c r="J172" s="60"/>
      <c r="K172" s="61"/>
    </row>
    <row r="173" spans="1:11" x14ac:dyDescent="0.2">
      <c r="A173" s="71"/>
      <c r="B173" s="55"/>
      <c r="C173" s="56"/>
      <c r="D173" s="56"/>
      <c r="E173" s="56"/>
      <c r="F173" s="56"/>
      <c r="G173" s="56"/>
      <c r="H173" s="56"/>
      <c r="I173" s="54"/>
      <c r="J173" s="60"/>
      <c r="K173" s="61"/>
    </row>
    <row r="174" spans="1:11" x14ac:dyDescent="0.2">
      <c r="A174" s="71"/>
      <c r="B174" s="73" t="s">
        <v>152</v>
      </c>
      <c r="C174" s="56"/>
      <c r="D174" s="56"/>
      <c r="E174" s="56"/>
      <c r="F174" s="56"/>
      <c r="G174" s="56"/>
      <c r="H174" s="56"/>
      <c r="I174" s="54"/>
      <c r="J174" s="60"/>
      <c r="K174" s="61"/>
    </row>
    <row r="175" spans="1:11" x14ac:dyDescent="0.2">
      <c r="A175" s="71"/>
      <c r="B175" s="55"/>
      <c r="C175" s="56"/>
      <c r="D175" s="56"/>
      <c r="E175" s="56"/>
      <c r="F175" s="56"/>
      <c r="G175" s="56"/>
      <c r="H175" s="56"/>
      <c r="I175" s="54"/>
      <c r="J175" s="60"/>
      <c r="K175" s="61"/>
    </row>
    <row r="176" spans="1:11" x14ac:dyDescent="0.2">
      <c r="A176" s="71"/>
      <c r="B176" s="55" t="s">
        <v>74</v>
      </c>
      <c r="C176" s="56"/>
      <c r="D176" s="56"/>
      <c r="E176" s="56"/>
      <c r="F176" s="56"/>
      <c r="G176" s="56"/>
      <c r="H176" s="56"/>
      <c r="I176" s="54"/>
      <c r="J176" s="81" t="s">
        <v>101</v>
      </c>
      <c r="K176" s="61"/>
    </row>
    <row r="177" spans="1:11" x14ac:dyDescent="0.2">
      <c r="A177" s="71"/>
      <c r="B177" s="55"/>
      <c r="C177" s="56"/>
      <c r="D177" s="56"/>
      <c r="E177" s="56"/>
      <c r="F177" s="56"/>
      <c r="G177" s="56"/>
      <c r="H177" s="56"/>
      <c r="I177" s="54"/>
      <c r="J177" s="81"/>
      <c r="K177" s="61"/>
    </row>
    <row r="178" spans="1:11" x14ac:dyDescent="0.2">
      <c r="A178" s="71">
        <v>13</v>
      </c>
      <c r="B178" s="72" t="s">
        <v>153</v>
      </c>
      <c r="C178" s="56"/>
      <c r="D178" s="56"/>
      <c r="E178" s="56"/>
      <c r="F178" s="56"/>
      <c r="G178" s="56"/>
      <c r="H178" s="56"/>
      <c r="I178" s="54"/>
      <c r="J178" s="60"/>
      <c r="K178" s="61"/>
    </row>
    <row r="179" spans="1:11" x14ac:dyDescent="0.2">
      <c r="A179" s="71"/>
      <c r="B179" s="55"/>
      <c r="C179" s="56"/>
      <c r="D179" s="56"/>
      <c r="E179" s="56"/>
      <c r="F179" s="56"/>
      <c r="G179" s="56"/>
      <c r="H179" s="56"/>
      <c r="I179" s="54"/>
      <c r="J179" s="60"/>
      <c r="K179" s="61"/>
    </row>
    <row r="180" spans="1:11" x14ac:dyDescent="0.2">
      <c r="A180" s="71"/>
      <c r="B180" s="73" t="s">
        <v>154</v>
      </c>
      <c r="C180" s="56"/>
      <c r="D180" s="56"/>
      <c r="E180" s="56"/>
      <c r="F180" s="56"/>
      <c r="G180" s="56"/>
      <c r="H180" s="56"/>
      <c r="I180" s="54"/>
      <c r="J180" s="60"/>
      <c r="K180" s="61"/>
    </row>
    <row r="181" spans="1:11" x14ac:dyDescent="0.2">
      <c r="A181" s="71"/>
      <c r="B181" s="55"/>
      <c r="C181" s="56"/>
      <c r="D181" s="56"/>
      <c r="E181" s="56"/>
      <c r="F181" s="56"/>
      <c r="G181" s="56"/>
      <c r="H181" s="56"/>
      <c r="I181" s="54"/>
      <c r="J181" s="60"/>
      <c r="K181" s="61"/>
    </row>
    <row r="182" spans="1:11" x14ac:dyDescent="0.2">
      <c r="A182" s="71"/>
      <c r="B182" s="55" t="s">
        <v>74</v>
      </c>
      <c r="C182" s="56"/>
      <c r="D182" s="56"/>
      <c r="E182" s="56"/>
      <c r="F182" s="56"/>
      <c r="G182" s="56"/>
      <c r="H182" s="56"/>
      <c r="I182" s="54"/>
      <c r="J182" s="81" t="s">
        <v>101</v>
      </c>
      <c r="K182" s="61"/>
    </row>
    <row r="183" spans="1:11" x14ac:dyDescent="0.2">
      <c r="A183" s="71"/>
      <c r="B183" s="55"/>
      <c r="C183" s="56"/>
      <c r="D183" s="56"/>
      <c r="E183" s="56"/>
      <c r="F183" s="56"/>
      <c r="G183" s="56"/>
      <c r="H183" s="56"/>
      <c r="I183" s="54"/>
      <c r="J183" s="60"/>
      <c r="K183" s="61"/>
    </row>
    <row r="184" spans="1:11" x14ac:dyDescent="0.2">
      <c r="A184" s="71">
        <v>14</v>
      </c>
      <c r="B184" s="72" t="s">
        <v>157</v>
      </c>
      <c r="C184" s="56"/>
      <c r="D184" s="56"/>
      <c r="E184" s="56"/>
      <c r="F184" s="56"/>
      <c r="G184" s="56"/>
      <c r="H184" s="56"/>
      <c r="I184" s="54"/>
      <c r="J184" s="60"/>
      <c r="K184" s="61"/>
    </row>
    <row r="185" spans="1:11" x14ac:dyDescent="0.2">
      <c r="A185" s="71"/>
      <c r="B185" s="55"/>
      <c r="C185" s="56"/>
      <c r="D185" s="56"/>
      <c r="E185" s="56"/>
      <c r="F185" s="56"/>
      <c r="G185" s="56"/>
      <c r="H185" s="56"/>
      <c r="I185" s="54"/>
      <c r="J185" s="60"/>
      <c r="K185" s="61"/>
    </row>
    <row r="186" spans="1:11" x14ac:dyDescent="0.2">
      <c r="A186" s="71"/>
      <c r="B186" s="73" t="s">
        <v>158</v>
      </c>
      <c r="C186" s="56"/>
      <c r="D186" s="56"/>
      <c r="E186" s="56"/>
      <c r="F186" s="56"/>
      <c r="G186" s="56"/>
      <c r="H186" s="56"/>
      <c r="I186" s="54"/>
      <c r="J186" s="60"/>
      <c r="K186" s="61"/>
    </row>
    <row r="187" spans="1:11" x14ac:dyDescent="0.2">
      <c r="A187" s="71"/>
      <c r="B187" s="55"/>
      <c r="C187" s="56"/>
      <c r="D187" s="56"/>
      <c r="E187" s="56"/>
      <c r="F187" s="56"/>
      <c r="G187" s="56"/>
      <c r="H187" s="56"/>
      <c r="I187" s="54"/>
      <c r="J187" s="60"/>
      <c r="K187" s="61"/>
    </row>
    <row r="188" spans="1:11" x14ac:dyDescent="0.2">
      <c r="A188" s="71"/>
      <c r="B188" s="55" t="s">
        <v>74</v>
      </c>
      <c r="C188" s="56"/>
      <c r="D188" s="56"/>
      <c r="E188" s="56"/>
      <c r="F188" s="56"/>
      <c r="G188" s="56"/>
      <c r="H188" s="56"/>
      <c r="I188" s="54"/>
      <c r="J188" s="81" t="s">
        <v>101</v>
      </c>
      <c r="K188" s="64"/>
    </row>
    <row r="189" spans="1:11" x14ac:dyDescent="0.2">
      <c r="A189" s="71"/>
      <c r="B189" s="55"/>
      <c r="C189" s="56"/>
      <c r="D189" s="56"/>
      <c r="E189" s="56"/>
      <c r="F189" s="56"/>
      <c r="G189" s="56"/>
      <c r="H189" s="56"/>
      <c r="I189" s="54"/>
      <c r="J189" s="81"/>
      <c r="K189" s="61"/>
    </row>
    <row r="190" spans="1:11" x14ac:dyDescent="0.2">
      <c r="A190" s="71">
        <v>15</v>
      </c>
      <c r="B190" s="72" t="s">
        <v>159</v>
      </c>
      <c r="C190" s="56"/>
      <c r="D190" s="56"/>
      <c r="E190" s="56"/>
      <c r="F190" s="56"/>
      <c r="G190" s="56"/>
      <c r="H190" s="56"/>
      <c r="I190" s="54"/>
      <c r="J190" s="60"/>
      <c r="K190" s="61"/>
    </row>
    <row r="191" spans="1:11" x14ac:dyDescent="0.2">
      <c r="A191" s="71"/>
      <c r="B191" s="55"/>
      <c r="C191" s="56"/>
      <c r="D191" s="56"/>
      <c r="E191" s="56"/>
      <c r="F191" s="56"/>
      <c r="G191" s="56"/>
      <c r="H191" s="56"/>
      <c r="I191" s="54"/>
      <c r="J191" s="60"/>
      <c r="K191" s="61"/>
    </row>
    <row r="192" spans="1:11" x14ac:dyDescent="0.2">
      <c r="A192" s="71"/>
      <c r="B192" s="73" t="s">
        <v>160</v>
      </c>
      <c r="C192" s="56"/>
      <c r="D192" s="56"/>
      <c r="E192" s="56"/>
      <c r="F192" s="56"/>
      <c r="G192" s="56"/>
      <c r="H192" s="56"/>
      <c r="I192" s="54"/>
      <c r="J192" s="60"/>
      <c r="K192" s="61"/>
    </row>
    <row r="193" spans="1:11" x14ac:dyDescent="0.2">
      <c r="A193" s="71"/>
      <c r="B193" s="55"/>
      <c r="C193" s="56"/>
      <c r="D193" s="56"/>
      <c r="E193" s="56"/>
      <c r="F193" s="56"/>
      <c r="G193" s="56"/>
      <c r="H193" s="56"/>
      <c r="I193" s="54"/>
      <c r="J193" s="60"/>
      <c r="K193" s="61"/>
    </row>
    <row r="194" spans="1:11" x14ac:dyDescent="0.2">
      <c r="A194" s="71"/>
      <c r="B194" s="55" t="s">
        <v>74</v>
      </c>
      <c r="C194" s="56"/>
      <c r="D194" s="56"/>
      <c r="E194" s="56"/>
      <c r="F194" s="56"/>
      <c r="G194" s="56"/>
      <c r="H194" s="56"/>
      <c r="I194" s="54"/>
      <c r="J194" s="81" t="s">
        <v>101</v>
      </c>
      <c r="K194" s="64"/>
    </row>
    <row r="195" spans="1:11" x14ac:dyDescent="0.2">
      <c r="A195" s="71"/>
      <c r="B195" s="55"/>
      <c r="C195" s="56"/>
      <c r="D195" s="56"/>
      <c r="E195" s="56"/>
      <c r="F195" s="56"/>
      <c r="G195" s="56"/>
      <c r="H195" s="56"/>
      <c r="I195" s="54"/>
      <c r="J195" s="81"/>
      <c r="K195" s="61"/>
    </row>
    <row r="196" spans="1:11" x14ac:dyDescent="0.2">
      <c r="A196" s="71">
        <v>16</v>
      </c>
      <c r="B196" s="72" t="s">
        <v>161</v>
      </c>
      <c r="C196" s="56"/>
      <c r="D196" s="56"/>
      <c r="E196" s="56"/>
      <c r="F196" s="56"/>
      <c r="G196" s="56"/>
      <c r="H196" s="56"/>
      <c r="I196" s="54"/>
      <c r="J196" s="60"/>
      <c r="K196" s="61"/>
    </row>
    <row r="197" spans="1:11" x14ac:dyDescent="0.2">
      <c r="A197" s="71"/>
      <c r="B197" s="55"/>
      <c r="C197" s="56"/>
      <c r="D197" s="56"/>
      <c r="E197" s="56"/>
      <c r="F197" s="56"/>
      <c r="G197" s="56"/>
      <c r="H197" s="56"/>
      <c r="I197" s="54"/>
      <c r="J197" s="60"/>
      <c r="K197" s="61"/>
    </row>
    <row r="198" spans="1:11" x14ac:dyDescent="0.2">
      <c r="A198" s="71"/>
      <c r="B198" s="73" t="s">
        <v>57</v>
      </c>
      <c r="C198" s="56"/>
      <c r="D198" s="56"/>
      <c r="E198" s="56"/>
      <c r="F198" s="56"/>
      <c r="G198" s="56"/>
      <c r="H198" s="56"/>
      <c r="I198" s="54"/>
      <c r="J198" s="60"/>
      <c r="K198" s="61"/>
    </row>
    <row r="199" spans="1:11" x14ac:dyDescent="0.2">
      <c r="A199" s="71"/>
      <c r="B199" s="55"/>
      <c r="C199" s="56"/>
      <c r="D199" s="56"/>
      <c r="E199" s="56"/>
      <c r="F199" s="56"/>
      <c r="G199" s="56"/>
      <c r="H199" s="56"/>
      <c r="I199" s="54"/>
      <c r="J199" s="60"/>
      <c r="K199" s="61"/>
    </row>
    <row r="200" spans="1:11" x14ac:dyDescent="0.2">
      <c r="A200" s="71"/>
      <c r="B200" s="55" t="s">
        <v>74</v>
      </c>
      <c r="C200" s="56"/>
      <c r="D200" s="56"/>
      <c r="E200" s="56"/>
      <c r="F200" s="56"/>
      <c r="G200" s="56"/>
      <c r="H200" s="56"/>
      <c r="I200" s="54"/>
      <c r="J200" s="81" t="s">
        <v>101</v>
      </c>
      <c r="K200" s="61"/>
    </row>
    <row r="201" spans="1:11" x14ac:dyDescent="0.2">
      <c r="A201" s="71"/>
      <c r="B201" s="55"/>
      <c r="C201" s="56"/>
      <c r="D201" s="56"/>
      <c r="E201" s="56"/>
      <c r="F201" s="56"/>
      <c r="G201" s="56"/>
      <c r="H201" s="56"/>
      <c r="I201" s="54"/>
      <c r="J201" s="81"/>
      <c r="K201" s="61"/>
    </row>
    <row r="202" spans="1:11" s="496" customFormat="1" x14ac:dyDescent="0.2">
      <c r="A202" s="71"/>
      <c r="B202" s="497"/>
      <c r="C202" s="56"/>
      <c r="D202" s="56"/>
      <c r="E202" s="56"/>
      <c r="F202" s="56"/>
      <c r="G202" s="56"/>
      <c r="H202" s="56"/>
      <c r="I202" s="498"/>
      <c r="J202" s="81"/>
      <c r="K202" s="61"/>
    </row>
    <row r="203" spans="1:11" s="496" customFormat="1" x14ac:dyDescent="0.2">
      <c r="A203" s="71"/>
      <c r="B203" s="497"/>
      <c r="C203" s="56"/>
      <c r="D203" s="56"/>
      <c r="E203" s="56"/>
      <c r="F203" s="56"/>
      <c r="G203" s="56"/>
      <c r="H203" s="56"/>
      <c r="I203" s="498"/>
      <c r="J203" s="81"/>
      <c r="K203" s="61"/>
    </row>
    <row r="204" spans="1:11" s="496" customFormat="1" x14ac:dyDescent="0.2">
      <c r="A204" s="71"/>
      <c r="B204" s="497"/>
      <c r="C204" s="56"/>
      <c r="D204" s="56"/>
      <c r="E204" s="56"/>
      <c r="F204" s="56"/>
      <c r="G204" s="56"/>
      <c r="H204" s="56"/>
      <c r="I204" s="498"/>
      <c r="J204" s="81"/>
      <c r="K204" s="61"/>
    </row>
    <row r="205" spans="1:11" s="496" customFormat="1" x14ac:dyDescent="0.2">
      <c r="A205" s="71"/>
      <c r="B205" s="497"/>
      <c r="C205" s="56"/>
      <c r="D205" s="56"/>
      <c r="E205" s="56"/>
      <c r="F205" s="56"/>
      <c r="G205" s="56"/>
      <c r="H205" s="56"/>
      <c r="I205" s="498"/>
      <c r="J205" s="81"/>
      <c r="K205" s="61"/>
    </row>
    <row r="206" spans="1:11" s="496" customFormat="1" x14ac:dyDescent="0.2">
      <c r="A206" s="71"/>
      <c r="B206" s="497"/>
      <c r="C206" s="56"/>
      <c r="D206" s="56"/>
      <c r="E206" s="56"/>
      <c r="F206" s="56"/>
      <c r="G206" s="56"/>
      <c r="H206" s="56"/>
      <c r="I206" s="498"/>
      <c r="J206" s="81"/>
      <c r="K206" s="61"/>
    </row>
    <row r="207" spans="1:11" s="496" customFormat="1" x14ac:dyDescent="0.2">
      <c r="A207" s="71"/>
      <c r="B207" s="497"/>
      <c r="C207" s="56"/>
      <c r="D207" s="56"/>
      <c r="E207" s="56"/>
      <c r="F207" s="56"/>
      <c r="G207" s="56"/>
      <c r="H207" s="56"/>
      <c r="I207" s="498"/>
      <c r="J207" s="81"/>
      <c r="K207" s="61"/>
    </row>
    <row r="208" spans="1:11" s="496" customFormat="1" x14ac:dyDescent="0.2">
      <c r="A208" s="71"/>
      <c r="B208" s="497"/>
      <c r="C208" s="56"/>
      <c r="D208" s="56"/>
      <c r="E208" s="56"/>
      <c r="F208" s="56"/>
      <c r="G208" s="56"/>
      <c r="H208" s="56"/>
      <c r="I208" s="498"/>
      <c r="J208" s="81"/>
      <c r="K208" s="61"/>
    </row>
    <row r="209" spans="1:11" s="496" customFormat="1" x14ac:dyDescent="0.2">
      <c r="A209" s="71"/>
      <c r="B209" s="497"/>
      <c r="C209" s="56"/>
      <c r="D209" s="56"/>
      <c r="E209" s="56"/>
      <c r="F209" s="56"/>
      <c r="G209" s="56"/>
      <c r="H209" s="56"/>
      <c r="I209" s="498"/>
      <c r="J209" s="81"/>
      <c r="K209" s="61"/>
    </row>
    <row r="210" spans="1:11" s="496" customFormat="1" x14ac:dyDescent="0.2">
      <c r="A210" s="71"/>
      <c r="B210" s="497"/>
      <c r="C210" s="56"/>
      <c r="D210" s="56"/>
      <c r="E210" s="56"/>
      <c r="F210" s="56"/>
      <c r="G210" s="56"/>
      <c r="H210" s="56"/>
      <c r="I210" s="498"/>
      <c r="J210" s="81"/>
      <c r="K210" s="61"/>
    </row>
    <row r="211" spans="1:11" s="496" customFormat="1" x14ac:dyDescent="0.2">
      <c r="A211" s="71"/>
      <c r="B211" s="497"/>
      <c r="C211" s="56"/>
      <c r="D211" s="56"/>
      <c r="E211" s="56"/>
      <c r="F211" s="56"/>
      <c r="G211" s="56"/>
      <c r="H211" s="56"/>
      <c r="I211" s="498"/>
      <c r="J211" s="81"/>
      <c r="K211" s="61"/>
    </row>
    <row r="212" spans="1:11" s="496" customFormat="1" x14ac:dyDescent="0.2">
      <c r="A212" s="71"/>
      <c r="B212" s="497"/>
      <c r="C212" s="56"/>
      <c r="D212" s="56"/>
      <c r="E212" s="56"/>
      <c r="F212" s="56"/>
      <c r="G212" s="56"/>
      <c r="H212" s="56"/>
      <c r="I212" s="498"/>
      <c r="J212" s="81"/>
      <c r="K212" s="61"/>
    </row>
    <row r="213" spans="1:11" s="496" customFormat="1" x14ac:dyDescent="0.2">
      <c r="A213" s="71"/>
      <c r="B213" s="497"/>
      <c r="C213" s="56"/>
      <c r="D213" s="56"/>
      <c r="E213" s="56"/>
      <c r="F213" s="56"/>
      <c r="G213" s="56"/>
      <c r="H213" s="56"/>
      <c r="I213" s="498"/>
      <c r="J213" s="81"/>
      <c r="K213" s="61"/>
    </row>
    <row r="214" spans="1:11" x14ac:dyDescent="0.2">
      <c r="A214" s="71"/>
      <c r="B214" s="55"/>
      <c r="C214" s="56"/>
      <c r="D214" s="56"/>
      <c r="E214" s="56"/>
      <c r="F214" s="56"/>
      <c r="G214" s="56"/>
      <c r="H214" s="56"/>
      <c r="I214" s="54"/>
      <c r="J214" s="81"/>
      <c r="K214" s="61"/>
    </row>
    <row r="215" spans="1:11" x14ac:dyDescent="0.2">
      <c r="A215" s="71"/>
      <c r="B215" s="55"/>
      <c r="C215" s="56"/>
      <c r="D215" s="56"/>
      <c r="E215" s="56"/>
      <c r="F215" s="56"/>
      <c r="G215" s="56"/>
      <c r="H215" s="56"/>
      <c r="I215" s="54"/>
      <c r="J215" s="81"/>
      <c r="K215" s="75"/>
    </row>
    <row r="216" spans="1:11" x14ac:dyDescent="0.2">
      <c r="A216" s="71"/>
      <c r="B216" s="55"/>
      <c r="C216" s="56"/>
      <c r="D216" s="56"/>
      <c r="E216" s="56"/>
      <c r="F216" s="56"/>
      <c r="G216" s="56"/>
      <c r="H216" s="56"/>
      <c r="I216" s="54"/>
      <c r="J216" s="60"/>
      <c r="K216" s="61"/>
    </row>
    <row r="217" spans="1:11" x14ac:dyDescent="0.2">
      <c r="A217" s="71"/>
      <c r="B217" s="55"/>
      <c r="C217" s="76"/>
      <c r="D217" s="76"/>
      <c r="E217" s="76"/>
      <c r="F217" s="76"/>
      <c r="G217" s="76"/>
      <c r="H217" s="76" t="s">
        <v>69</v>
      </c>
      <c r="I217" s="77"/>
      <c r="J217" s="78" t="s">
        <v>12</v>
      </c>
      <c r="K217" s="61"/>
    </row>
    <row r="218" spans="1:11" ht="13.5" thickBot="1" x14ac:dyDescent="0.25">
      <c r="A218" s="71"/>
      <c r="B218" s="55"/>
      <c r="C218" s="56"/>
      <c r="D218" s="56"/>
      <c r="E218" s="56"/>
      <c r="F218" s="56"/>
      <c r="G218" s="56"/>
      <c r="H218" s="56"/>
      <c r="I218" s="54"/>
      <c r="J218" s="60"/>
      <c r="K218" s="79"/>
    </row>
    <row r="219" spans="1:11" ht="13.5" thickTop="1" x14ac:dyDescent="0.2">
      <c r="A219" s="71"/>
      <c r="B219" s="80" t="s">
        <v>70</v>
      </c>
      <c r="C219" s="56"/>
      <c r="D219" s="56"/>
      <c r="E219" s="56"/>
      <c r="F219" s="56"/>
      <c r="G219" s="56"/>
      <c r="H219" s="56"/>
      <c r="I219" s="54"/>
      <c r="J219" s="60"/>
      <c r="K219" s="61"/>
    </row>
    <row r="220" spans="1:11" x14ac:dyDescent="0.2">
      <c r="A220" s="71"/>
      <c r="B220" s="80" t="s">
        <v>71</v>
      </c>
      <c r="C220" s="56"/>
      <c r="D220" s="56"/>
      <c r="E220" s="56"/>
      <c r="F220" s="56"/>
      <c r="G220" s="56"/>
      <c r="H220" s="56"/>
      <c r="I220" s="54"/>
      <c r="J220" s="60"/>
      <c r="K220" s="61"/>
    </row>
    <row r="221" spans="1:11" x14ac:dyDescent="0.2">
      <c r="A221" s="71"/>
      <c r="B221" s="80" t="s">
        <v>72</v>
      </c>
      <c r="C221" s="56"/>
      <c r="D221" s="56"/>
      <c r="E221" s="56"/>
      <c r="F221" s="56"/>
      <c r="G221" s="56"/>
      <c r="H221" s="56"/>
      <c r="I221" s="54"/>
      <c r="J221" s="60"/>
      <c r="K221" s="61"/>
    </row>
    <row r="222" spans="1:11" x14ac:dyDescent="0.2">
      <c r="A222" s="71"/>
      <c r="B222" s="80" t="s">
        <v>73</v>
      </c>
      <c r="C222" s="56"/>
      <c r="D222" s="56"/>
      <c r="E222" s="56"/>
      <c r="F222" s="56"/>
      <c r="G222" s="56"/>
      <c r="H222" s="56"/>
      <c r="I222" s="54"/>
      <c r="J222" s="60"/>
      <c r="K222" s="61"/>
    </row>
    <row r="223" spans="1:11" x14ac:dyDescent="0.2">
      <c r="A223" s="71"/>
      <c r="B223" s="80"/>
      <c r="C223" s="56"/>
      <c r="D223" s="56"/>
      <c r="E223" s="56"/>
      <c r="F223" s="56"/>
      <c r="G223" s="56"/>
      <c r="H223" s="56"/>
      <c r="I223" s="54"/>
      <c r="J223" s="60"/>
      <c r="K223" s="61"/>
    </row>
    <row r="224" spans="1:11" x14ac:dyDescent="0.2">
      <c r="A224" s="71"/>
      <c r="B224" s="55"/>
      <c r="C224" s="56"/>
      <c r="D224" s="56"/>
      <c r="E224" s="56"/>
      <c r="F224" s="56"/>
      <c r="G224" s="56"/>
      <c r="H224" s="56"/>
      <c r="I224" s="54"/>
      <c r="J224" s="60"/>
      <c r="K224" s="61"/>
    </row>
    <row r="225" spans="1:11" x14ac:dyDescent="0.2">
      <c r="A225" s="71"/>
      <c r="B225" s="55"/>
      <c r="C225" s="56"/>
      <c r="D225" s="56"/>
      <c r="E225" s="56"/>
      <c r="F225" s="56"/>
      <c r="G225" s="56"/>
      <c r="H225" s="56"/>
      <c r="I225" s="54"/>
      <c r="J225" s="60"/>
      <c r="K225" s="61"/>
    </row>
    <row r="226" spans="1:11" x14ac:dyDescent="0.2">
      <c r="A226" s="71">
        <v>17</v>
      </c>
      <c r="B226" s="72" t="s">
        <v>58</v>
      </c>
      <c r="C226" s="56"/>
      <c r="D226" s="56"/>
      <c r="E226" s="56"/>
      <c r="F226" s="56"/>
      <c r="G226" s="56"/>
      <c r="H226" s="56"/>
      <c r="I226" s="54"/>
      <c r="J226" s="60"/>
      <c r="K226" s="61"/>
    </row>
    <row r="227" spans="1:11" x14ac:dyDescent="0.2">
      <c r="A227" s="71"/>
      <c r="B227" s="55"/>
      <c r="C227" s="56"/>
      <c r="D227" s="56"/>
      <c r="E227" s="56"/>
      <c r="F227" s="56"/>
      <c r="G227" s="56"/>
      <c r="H227" s="56"/>
      <c r="I227" s="54"/>
      <c r="J227" s="60"/>
      <c r="K227" s="61"/>
    </row>
    <row r="228" spans="1:11" x14ac:dyDescent="0.2">
      <c r="A228" s="71"/>
      <c r="B228" s="73" t="s">
        <v>59</v>
      </c>
      <c r="C228" s="56"/>
      <c r="D228" s="56"/>
      <c r="E228" s="56"/>
      <c r="F228" s="56"/>
      <c r="G228" s="56"/>
      <c r="H228" s="56"/>
      <c r="I228" s="54"/>
      <c r="J228" s="60"/>
      <c r="K228" s="61"/>
    </row>
    <row r="229" spans="1:11" x14ac:dyDescent="0.2">
      <c r="A229" s="71"/>
      <c r="B229" s="55"/>
      <c r="C229" s="56"/>
      <c r="D229" s="56"/>
      <c r="E229" s="56"/>
      <c r="F229" s="56"/>
      <c r="G229" s="56"/>
      <c r="H229" s="56"/>
      <c r="I229" s="54"/>
      <c r="J229" s="60"/>
      <c r="K229" s="61"/>
    </row>
    <row r="230" spans="1:11" x14ac:dyDescent="0.2">
      <c r="A230" s="71"/>
      <c r="B230" s="55" t="s">
        <v>74</v>
      </c>
      <c r="C230" s="56"/>
      <c r="D230" s="56"/>
      <c r="E230" s="56"/>
      <c r="F230" s="56"/>
      <c r="G230" s="56"/>
      <c r="H230" s="56"/>
      <c r="I230" s="54"/>
      <c r="J230" s="81" t="s">
        <v>101</v>
      </c>
      <c r="K230" s="64"/>
    </row>
    <row r="231" spans="1:11" x14ac:dyDescent="0.2">
      <c r="A231" s="71"/>
      <c r="B231" s="55"/>
      <c r="C231" s="56"/>
      <c r="D231" s="56"/>
      <c r="E231" s="56"/>
      <c r="F231" s="56"/>
      <c r="G231" s="56"/>
      <c r="H231" s="56"/>
      <c r="I231" s="54"/>
      <c r="J231" s="81"/>
      <c r="K231" s="61"/>
    </row>
    <row r="232" spans="1:11" x14ac:dyDescent="0.2">
      <c r="A232" s="71">
        <v>18</v>
      </c>
      <c r="B232" s="72" t="s">
        <v>3</v>
      </c>
      <c r="C232" s="56"/>
      <c r="D232" s="56"/>
      <c r="E232" s="56"/>
      <c r="F232" s="56"/>
      <c r="G232" s="56"/>
      <c r="H232" s="56"/>
      <c r="I232" s="54"/>
      <c r="J232" s="60"/>
      <c r="K232" s="61"/>
    </row>
    <row r="233" spans="1:11" x14ac:dyDescent="0.2">
      <c r="A233" s="71"/>
      <c r="B233" s="55"/>
      <c r="C233" s="56"/>
      <c r="D233" s="56"/>
      <c r="E233" s="56"/>
      <c r="F233" s="56"/>
      <c r="G233" s="56"/>
      <c r="H233" s="56"/>
      <c r="I233" s="54"/>
      <c r="J233" s="60"/>
      <c r="K233" s="61"/>
    </row>
    <row r="234" spans="1:11" x14ac:dyDescent="0.2">
      <c r="A234" s="71"/>
      <c r="B234" s="73" t="s">
        <v>4</v>
      </c>
      <c r="C234" s="56"/>
      <c r="D234" s="56"/>
      <c r="E234" s="56"/>
      <c r="F234" s="56"/>
      <c r="G234" s="56"/>
      <c r="H234" s="56"/>
      <c r="I234" s="54"/>
      <c r="J234" s="60"/>
      <c r="K234" s="61"/>
    </row>
    <row r="235" spans="1:11" x14ac:dyDescent="0.2">
      <c r="A235" s="71"/>
      <c r="B235" s="55"/>
      <c r="C235" s="56"/>
      <c r="D235" s="56"/>
      <c r="E235" s="56"/>
      <c r="F235" s="56"/>
      <c r="G235" s="56"/>
      <c r="H235" s="56"/>
      <c r="I235" s="54"/>
      <c r="J235" s="60"/>
      <c r="K235" s="61"/>
    </row>
    <row r="236" spans="1:11" x14ac:dyDescent="0.2">
      <c r="A236" s="71"/>
      <c r="B236" s="55" t="s">
        <v>74</v>
      </c>
      <c r="C236" s="56"/>
      <c r="D236" s="56"/>
      <c r="E236" s="56"/>
      <c r="F236" s="56"/>
      <c r="G236" s="56"/>
      <c r="H236" s="56"/>
      <c r="I236" s="54"/>
      <c r="J236" s="81" t="s">
        <v>101</v>
      </c>
      <c r="K236" s="61"/>
    </row>
    <row r="237" spans="1:11" x14ac:dyDescent="0.2">
      <c r="A237" s="71"/>
      <c r="B237" s="55"/>
      <c r="C237" s="56"/>
      <c r="D237" s="56"/>
      <c r="E237" s="56"/>
      <c r="F237" s="56"/>
      <c r="G237" s="56"/>
      <c r="H237" s="56"/>
      <c r="I237" s="54"/>
      <c r="J237" s="81"/>
      <c r="K237" s="61"/>
    </row>
    <row r="238" spans="1:11" x14ac:dyDescent="0.2">
      <c r="A238" s="71">
        <v>19</v>
      </c>
      <c r="B238" s="72" t="s">
        <v>5</v>
      </c>
      <c r="C238" s="56"/>
      <c r="D238" s="56"/>
      <c r="E238" s="56"/>
      <c r="F238" s="56"/>
      <c r="G238" s="56"/>
      <c r="H238" s="56"/>
      <c r="I238" s="54"/>
      <c r="J238" s="60"/>
      <c r="K238" s="61"/>
    </row>
    <row r="239" spans="1:11" x14ac:dyDescent="0.2">
      <c r="A239" s="71"/>
      <c r="B239" s="55"/>
      <c r="C239" s="56"/>
      <c r="D239" s="56"/>
      <c r="E239" s="56"/>
      <c r="F239" s="56"/>
      <c r="G239" s="56"/>
      <c r="H239" s="56"/>
      <c r="I239" s="54"/>
      <c r="J239" s="60"/>
      <c r="K239" s="61"/>
    </row>
    <row r="240" spans="1:11" x14ac:dyDescent="0.2">
      <c r="A240" s="71"/>
      <c r="B240" s="73" t="s">
        <v>155</v>
      </c>
      <c r="C240" s="56"/>
      <c r="D240" s="56"/>
      <c r="E240" s="56"/>
      <c r="F240" s="56"/>
      <c r="G240" s="56"/>
      <c r="H240" s="56"/>
      <c r="I240" s="54"/>
      <c r="J240" s="60"/>
      <c r="K240" s="61"/>
    </row>
    <row r="241" spans="1:11" x14ac:dyDescent="0.2">
      <c r="A241" s="71"/>
      <c r="B241" s="55"/>
      <c r="C241" s="56"/>
      <c r="D241" s="56"/>
      <c r="E241" s="56"/>
      <c r="F241" s="56"/>
      <c r="G241" s="56"/>
      <c r="H241" s="56"/>
      <c r="I241" s="54"/>
      <c r="J241" s="60"/>
      <c r="K241" s="61"/>
    </row>
    <row r="242" spans="1:11" x14ac:dyDescent="0.2">
      <c r="A242" s="71"/>
      <c r="B242" s="55" t="s">
        <v>74</v>
      </c>
      <c r="C242" s="56"/>
      <c r="D242" s="56"/>
      <c r="E242" s="56"/>
      <c r="F242" s="56"/>
      <c r="G242" s="56"/>
      <c r="H242" s="56"/>
      <c r="I242" s="54"/>
      <c r="J242" s="81" t="s">
        <v>101</v>
      </c>
      <c r="K242" s="64"/>
    </row>
    <row r="243" spans="1:11" x14ac:dyDescent="0.2">
      <c r="A243" s="71"/>
      <c r="B243" s="55"/>
      <c r="C243" s="56"/>
      <c r="D243" s="56"/>
      <c r="E243" s="56"/>
      <c r="F243" s="56"/>
      <c r="G243" s="56"/>
      <c r="H243" s="56"/>
      <c r="I243" s="54"/>
      <c r="J243" s="60"/>
      <c r="K243" s="61"/>
    </row>
    <row r="244" spans="1:11" x14ac:dyDescent="0.2">
      <c r="A244" s="71">
        <v>20</v>
      </c>
      <c r="B244" s="72" t="s">
        <v>104</v>
      </c>
      <c r="C244" s="56"/>
      <c r="D244" s="56"/>
      <c r="E244" s="56"/>
      <c r="F244" s="56"/>
      <c r="G244" s="56"/>
      <c r="H244" s="56"/>
      <c r="I244" s="54"/>
      <c r="J244" s="60"/>
      <c r="K244" s="61"/>
    </row>
    <row r="245" spans="1:11" x14ac:dyDescent="0.2">
      <c r="A245" s="71"/>
      <c r="B245" s="55"/>
      <c r="C245" s="56"/>
      <c r="D245" s="56"/>
      <c r="E245" s="56"/>
      <c r="F245" s="56"/>
      <c r="G245" s="56"/>
      <c r="H245" s="56"/>
      <c r="I245" s="54"/>
      <c r="J245" s="60"/>
      <c r="K245" s="61"/>
    </row>
    <row r="246" spans="1:11" x14ac:dyDescent="0.2">
      <c r="A246" s="71"/>
      <c r="B246" s="73" t="s">
        <v>105</v>
      </c>
      <c r="C246" s="56"/>
      <c r="D246" s="56"/>
      <c r="E246" s="56"/>
      <c r="F246" s="56"/>
      <c r="G246" s="56"/>
      <c r="H246" s="56"/>
      <c r="I246" s="54"/>
      <c r="J246" s="60"/>
      <c r="K246" s="61"/>
    </row>
    <row r="247" spans="1:11" x14ac:dyDescent="0.2">
      <c r="A247" s="71"/>
      <c r="B247" s="55"/>
      <c r="C247" s="56"/>
      <c r="D247" s="56"/>
      <c r="E247" s="56"/>
      <c r="F247" s="56"/>
      <c r="G247" s="56"/>
      <c r="H247" s="56"/>
      <c r="I247" s="54"/>
      <c r="J247" s="60"/>
      <c r="K247" s="61"/>
    </row>
    <row r="248" spans="1:11" x14ac:dyDescent="0.2">
      <c r="A248" s="71"/>
      <c r="B248" s="55" t="s">
        <v>74</v>
      </c>
      <c r="C248" s="56"/>
      <c r="D248" s="56"/>
      <c r="E248" s="56"/>
      <c r="F248" s="56"/>
      <c r="G248" s="56"/>
      <c r="H248" s="56"/>
      <c r="I248" s="54"/>
      <c r="J248" s="81" t="s">
        <v>101</v>
      </c>
      <c r="K248" s="61"/>
    </row>
    <row r="249" spans="1:11" x14ac:dyDescent="0.2">
      <c r="A249" s="71"/>
      <c r="B249" s="55"/>
      <c r="C249" s="56"/>
      <c r="D249" s="56"/>
      <c r="E249" s="56"/>
      <c r="F249" s="56"/>
      <c r="G249" s="56"/>
      <c r="H249" s="56"/>
      <c r="I249" s="54"/>
      <c r="J249" s="81"/>
      <c r="K249" s="61"/>
    </row>
    <row r="250" spans="1:11" x14ac:dyDescent="0.2">
      <c r="A250" s="71">
        <v>21</v>
      </c>
      <c r="B250" s="72" t="s">
        <v>106</v>
      </c>
      <c r="C250" s="56"/>
      <c r="D250" s="56"/>
      <c r="E250" s="56"/>
      <c r="F250" s="56"/>
      <c r="G250" s="56"/>
      <c r="H250" s="56"/>
      <c r="I250" s="54"/>
      <c r="J250" s="60"/>
      <c r="K250" s="61"/>
    </row>
    <row r="251" spans="1:11" x14ac:dyDescent="0.2">
      <c r="A251" s="71"/>
      <c r="B251" s="55"/>
      <c r="C251" s="56"/>
      <c r="D251" s="56"/>
      <c r="E251" s="56"/>
      <c r="F251" s="56"/>
      <c r="G251" s="56"/>
      <c r="H251" s="56"/>
      <c r="I251" s="54"/>
      <c r="J251" s="60"/>
      <c r="K251" s="61"/>
    </row>
    <row r="252" spans="1:11" x14ac:dyDescent="0.2">
      <c r="A252" s="71"/>
      <c r="B252" s="73" t="s">
        <v>107</v>
      </c>
      <c r="C252" s="56"/>
      <c r="D252" s="56"/>
      <c r="E252" s="56"/>
      <c r="F252" s="56"/>
      <c r="G252" s="56"/>
      <c r="H252" s="56"/>
      <c r="I252" s="54"/>
      <c r="J252" s="60"/>
      <c r="K252" s="61"/>
    </row>
    <row r="253" spans="1:11" x14ac:dyDescent="0.2">
      <c r="A253" s="71"/>
      <c r="B253" s="55"/>
      <c r="C253" s="56"/>
      <c r="D253" s="56"/>
      <c r="E253" s="56"/>
      <c r="F253" s="56"/>
      <c r="G253" s="56"/>
      <c r="H253" s="56"/>
      <c r="I253" s="54"/>
      <c r="J253" s="60"/>
      <c r="K253" s="61"/>
    </row>
    <row r="254" spans="1:11" x14ac:dyDescent="0.2">
      <c r="A254" s="71"/>
      <c r="B254" s="55" t="s">
        <v>74</v>
      </c>
      <c r="C254" s="56"/>
      <c r="D254" s="56"/>
      <c r="E254" s="56"/>
      <c r="F254" s="56"/>
      <c r="G254" s="56"/>
      <c r="H254" s="56"/>
      <c r="I254" s="54"/>
      <c r="J254" s="81" t="s">
        <v>101</v>
      </c>
      <c r="K254" s="64"/>
    </row>
    <row r="255" spans="1:11" x14ac:dyDescent="0.2">
      <c r="A255" s="71"/>
      <c r="B255" s="55"/>
      <c r="C255" s="56"/>
      <c r="D255" s="56"/>
      <c r="E255" s="56"/>
      <c r="F255" s="56"/>
      <c r="G255" s="56"/>
      <c r="H255" s="56"/>
      <c r="I255" s="54"/>
      <c r="J255" s="60"/>
      <c r="K255" s="61"/>
    </row>
    <row r="256" spans="1:11" x14ac:dyDescent="0.2">
      <c r="A256" s="71">
        <v>22</v>
      </c>
      <c r="B256" s="72" t="s">
        <v>108</v>
      </c>
      <c r="C256" s="56"/>
      <c r="D256" s="56"/>
      <c r="E256" s="56"/>
      <c r="F256" s="56"/>
      <c r="G256" s="56"/>
      <c r="H256" s="56"/>
      <c r="I256" s="54"/>
      <c r="J256" s="60"/>
      <c r="K256" s="61"/>
    </row>
    <row r="257" spans="1:11" x14ac:dyDescent="0.2">
      <c r="A257" s="71"/>
      <c r="B257" s="72" t="s">
        <v>109</v>
      </c>
      <c r="C257" s="56"/>
      <c r="D257" s="56"/>
      <c r="E257" s="56"/>
      <c r="F257" s="56"/>
      <c r="G257" s="56"/>
      <c r="H257" s="56"/>
      <c r="I257" s="54"/>
      <c r="J257" s="60"/>
      <c r="K257" s="61"/>
    </row>
    <row r="258" spans="1:11" x14ac:dyDescent="0.2">
      <c r="A258" s="71"/>
      <c r="B258" s="55"/>
      <c r="C258" s="56"/>
      <c r="D258" s="56"/>
      <c r="E258" s="56"/>
      <c r="F258" s="56"/>
      <c r="G258" s="56"/>
      <c r="H258" s="56"/>
      <c r="I258" s="54"/>
      <c r="J258" s="60"/>
      <c r="K258" s="61"/>
    </row>
    <row r="259" spans="1:11" x14ac:dyDescent="0.2">
      <c r="A259" s="71"/>
      <c r="B259" s="73" t="s">
        <v>110</v>
      </c>
      <c r="C259" s="56"/>
      <c r="D259" s="56"/>
      <c r="E259" s="56"/>
      <c r="F259" s="56"/>
      <c r="G259" s="56"/>
      <c r="H259" s="56"/>
      <c r="I259" s="54"/>
      <c r="J259" s="60"/>
      <c r="K259" s="61"/>
    </row>
    <row r="260" spans="1:11" x14ac:dyDescent="0.2">
      <c r="A260" s="71"/>
      <c r="B260" s="55"/>
      <c r="C260" s="56"/>
      <c r="D260" s="56"/>
      <c r="E260" s="56"/>
      <c r="F260" s="56"/>
      <c r="G260" s="56"/>
      <c r="H260" s="56"/>
      <c r="I260" s="54"/>
      <c r="J260" s="60"/>
      <c r="K260" s="61"/>
    </row>
    <row r="261" spans="1:11" x14ac:dyDescent="0.2">
      <c r="A261" s="71"/>
      <c r="B261" s="55" t="s">
        <v>74</v>
      </c>
      <c r="C261" s="56"/>
      <c r="D261" s="56"/>
      <c r="E261" s="56"/>
      <c r="F261" s="56"/>
      <c r="G261" s="56"/>
      <c r="H261" s="56"/>
      <c r="I261" s="54"/>
      <c r="J261" s="81" t="s">
        <v>101</v>
      </c>
      <c r="K261" s="64"/>
    </row>
    <row r="262" spans="1:11" x14ac:dyDescent="0.2">
      <c r="A262" s="71"/>
      <c r="B262" s="55"/>
      <c r="C262" s="56"/>
      <c r="D262" s="56"/>
      <c r="E262" s="56"/>
      <c r="F262" s="56"/>
      <c r="G262" s="56"/>
      <c r="H262" s="56"/>
      <c r="I262" s="54"/>
      <c r="J262" s="81"/>
      <c r="K262" s="61"/>
    </row>
    <row r="263" spans="1:11" x14ac:dyDescent="0.2">
      <c r="A263" s="71">
        <v>23</v>
      </c>
      <c r="B263" s="72" t="s">
        <v>111</v>
      </c>
      <c r="C263" s="56"/>
      <c r="D263" s="56"/>
      <c r="E263" s="56"/>
      <c r="F263" s="56"/>
      <c r="G263" s="56"/>
      <c r="H263" s="56"/>
      <c r="I263" s="54"/>
      <c r="J263" s="60"/>
      <c r="K263" s="61"/>
    </row>
    <row r="264" spans="1:11" x14ac:dyDescent="0.2">
      <c r="A264" s="71"/>
      <c r="B264" s="55"/>
      <c r="C264" s="56"/>
      <c r="D264" s="56"/>
      <c r="E264" s="56"/>
      <c r="F264" s="56"/>
      <c r="G264" s="56"/>
      <c r="H264" s="56"/>
      <c r="I264" s="54"/>
      <c r="J264" s="60"/>
      <c r="K264" s="61"/>
    </row>
    <row r="265" spans="1:11" x14ac:dyDescent="0.2">
      <c r="A265" s="71"/>
      <c r="B265" s="73" t="s">
        <v>112</v>
      </c>
      <c r="C265" s="56"/>
      <c r="D265" s="56"/>
      <c r="E265" s="56"/>
      <c r="F265" s="56"/>
      <c r="G265" s="56"/>
      <c r="H265" s="56"/>
      <c r="I265" s="54"/>
      <c r="J265" s="60"/>
      <c r="K265" s="61"/>
    </row>
    <row r="266" spans="1:11" x14ac:dyDescent="0.2">
      <c r="A266" s="71"/>
      <c r="B266" s="55"/>
      <c r="C266" s="56"/>
      <c r="D266" s="56"/>
      <c r="E266" s="56"/>
      <c r="F266" s="56"/>
      <c r="G266" s="56"/>
      <c r="H266" s="56"/>
      <c r="I266" s="54"/>
      <c r="J266" s="60"/>
      <c r="K266" s="61"/>
    </row>
    <row r="267" spans="1:11" x14ac:dyDescent="0.2">
      <c r="A267" s="71"/>
      <c r="B267" s="55" t="s">
        <v>74</v>
      </c>
      <c r="C267" s="56"/>
      <c r="D267" s="56"/>
      <c r="E267" s="56"/>
      <c r="F267" s="56"/>
      <c r="G267" s="56"/>
      <c r="H267" s="56"/>
      <c r="I267" s="54"/>
      <c r="J267" s="81" t="s">
        <v>101</v>
      </c>
      <c r="K267" s="61"/>
    </row>
    <row r="268" spans="1:11" x14ac:dyDescent="0.2">
      <c r="A268" s="71"/>
      <c r="B268" s="55"/>
      <c r="C268" s="56"/>
      <c r="D268" s="56"/>
      <c r="E268" s="56"/>
      <c r="F268" s="56"/>
      <c r="G268" s="56"/>
      <c r="H268" s="56"/>
      <c r="I268" s="54"/>
      <c r="J268" s="81"/>
      <c r="K268" s="61"/>
    </row>
    <row r="269" spans="1:11" x14ac:dyDescent="0.2">
      <c r="A269" s="71">
        <v>24</v>
      </c>
      <c r="B269" s="72" t="s">
        <v>113</v>
      </c>
      <c r="C269" s="56"/>
      <c r="D269" s="56"/>
      <c r="E269" s="56"/>
      <c r="F269" s="56"/>
      <c r="G269" s="56"/>
      <c r="H269" s="56"/>
      <c r="I269" s="54"/>
      <c r="J269" s="60"/>
      <c r="K269" s="61"/>
    </row>
    <row r="270" spans="1:11" x14ac:dyDescent="0.2">
      <c r="A270" s="71"/>
      <c r="B270" s="55"/>
      <c r="C270" s="56"/>
      <c r="D270" s="56"/>
      <c r="E270" s="56"/>
      <c r="F270" s="56"/>
      <c r="G270" s="56"/>
      <c r="H270" s="56"/>
      <c r="I270" s="54"/>
      <c r="J270" s="60"/>
      <c r="K270" s="61"/>
    </row>
    <row r="271" spans="1:11" x14ac:dyDescent="0.2">
      <c r="A271" s="71"/>
      <c r="B271" s="73" t="s">
        <v>114</v>
      </c>
      <c r="C271" s="56"/>
      <c r="D271" s="56"/>
      <c r="E271" s="56"/>
      <c r="F271" s="56"/>
      <c r="G271" s="56"/>
      <c r="H271" s="56"/>
      <c r="I271" s="54"/>
      <c r="J271" s="60"/>
      <c r="K271" s="61"/>
    </row>
    <row r="272" spans="1:11" x14ac:dyDescent="0.2">
      <c r="A272" s="71"/>
      <c r="B272" s="55"/>
      <c r="C272" s="56"/>
      <c r="D272" s="56"/>
      <c r="E272" s="56"/>
      <c r="F272" s="56"/>
      <c r="G272" s="56"/>
      <c r="H272" s="56"/>
      <c r="I272" s="54"/>
      <c r="J272" s="60"/>
      <c r="K272" s="61"/>
    </row>
    <row r="273" spans="1:11" x14ac:dyDescent="0.2">
      <c r="A273" s="71"/>
      <c r="B273" s="55" t="s">
        <v>74</v>
      </c>
      <c r="C273" s="56"/>
      <c r="D273" s="56"/>
      <c r="E273" s="56"/>
      <c r="F273" s="56"/>
      <c r="G273" s="56"/>
      <c r="H273" s="56"/>
      <c r="I273" s="54"/>
      <c r="J273" s="81" t="s">
        <v>101</v>
      </c>
      <c r="K273" s="61"/>
    </row>
    <row r="274" spans="1:11" s="496" customFormat="1" x14ac:dyDescent="0.2">
      <c r="A274" s="71"/>
      <c r="B274" s="497"/>
      <c r="C274" s="56"/>
      <c r="D274" s="56"/>
      <c r="E274" s="56"/>
      <c r="F274" s="56"/>
      <c r="G274" s="56"/>
      <c r="H274" s="56"/>
      <c r="I274" s="498"/>
      <c r="J274" s="81"/>
      <c r="K274" s="61"/>
    </row>
    <row r="275" spans="1:11" s="496" customFormat="1" x14ac:dyDescent="0.2">
      <c r="A275" s="71"/>
      <c r="B275" s="497"/>
      <c r="C275" s="56"/>
      <c r="D275" s="56"/>
      <c r="E275" s="56"/>
      <c r="F275" s="56"/>
      <c r="G275" s="56"/>
      <c r="H275" s="56"/>
      <c r="I275" s="498"/>
      <c r="J275" s="81"/>
      <c r="K275" s="61"/>
    </row>
    <row r="276" spans="1:11" s="496" customFormat="1" x14ac:dyDescent="0.2">
      <c r="A276" s="71"/>
      <c r="B276" s="497"/>
      <c r="C276" s="56"/>
      <c r="D276" s="56"/>
      <c r="E276" s="56"/>
      <c r="F276" s="56"/>
      <c r="G276" s="56"/>
      <c r="H276" s="56"/>
      <c r="I276" s="498"/>
      <c r="J276" s="81"/>
      <c r="K276" s="61"/>
    </row>
    <row r="277" spans="1:11" s="496" customFormat="1" x14ac:dyDescent="0.2">
      <c r="A277" s="71"/>
      <c r="B277" s="497"/>
      <c r="C277" s="56"/>
      <c r="D277" s="56"/>
      <c r="E277" s="56"/>
      <c r="F277" s="56"/>
      <c r="G277" s="56"/>
      <c r="H277" s="56"/>
      <c r="I277" s="498"/>
      <c r="J277" s="81"/>
      <c r="K277" s="61"/>
    </row>
    <row r="278" spans="1:11" s="496" customFormat="1" x14ac:dyDescent="0.2">
      <c r="A278" s="71"/>
      <c r="B278" s="497"/>
      <c r="C278" s="56"/>
      <c r="D278" s="56"/>
      <c r="E278" s="56"/>
      <c r="F278" s="56"/>
      <c r="G278" s="56"/>
      <c r="H278" s="56"/>
      <c r="I278" s="498"/>
      <c r="J278" s="81"/>
      <c r="K278" s="61"/>
    </row>
    <row r="279" spans="1:11" s="496" customFormat="1" x14ac:dyDescent="0.2">
      <c r="A279" s="71"/>
      <c r="B279" s="497"/>
      <c r="C279" s="56"/>
      <c r="D279" s="56"/>
      <c r="E279" s="56"/>
      <c r="F279" s="56"/>
      <c r="G279" s="56"/>
      <c r="H279" s="56"/>
      <c r="I279" s="498"/>
      <c r="J279" s="81"/>
      <c r="K279" s="61"/>
    </row>
    <row r="280" spans="1:11" s="496" customFormat="1" x14ac:dyDescent="0.2">
      <c r="A280" s="71"/>
      <c r="B280" s="497"/>
      <c r="C280" s="56"/>
      <c r="D280" s="56"/>
      <c r="E280" s="56"/>
      <c r="F280" s="56"/>
      <c r="G280" s="56"/>
      <c r="H280" s="56"/>
      <c r="I280" s="498"/>
      <c r="J280" s="81"/>
      <c r="K280" s="61"/>
    </row>
    <row r="281" spans="1:11" x14ac:dyDescent="0.2">
      <c r="A281" s="71"/>
      <c r="B281" s="55"/>
      <c r="C281" s="56"/>
      <c r="D281" s="56"/>
      <c r="E281" s="56"/>
      <c r="F281" s="56"/>
      <c r="G281" s="56"/>
      <c r="H281" s="56"/>
      <c r="I281" s="54"/>
      <c r="J281" s="81"/>
      <c r="K281" s="75"/>
    </row>
    <row r="282" spans="1:11" x14ac:dyDescent="0.2">
      <c r="A282" s="71"/>
      <c r="B282" s="55"/>
      <c r="C282" s="56"/>
      <c r="D282" s="56"/>
      <c r="E282" s="56"/>
      <c r="F282" s="56"/>
      <c r="G282" s="56"/>
      <c r="H282" s="56"/>
      <c r="I282" s="54"/>
      <c r="J282" s="81"/>
      <c r="K282" s="61"/>
    </row>
    <row r="283" spans="1:11" x14ac:dyDescent="0.2">
      <c r="A283" s="71"/>
      <c r="B283" s="55"/>
      <c r="C283" s="76"/>
      <c r="D283" s="76"/>
      <c r="E283" s="76"/>
      <c r="F283" s="76"/>
      <c r="G283" s="76"/>
      <c r="H283" s="76" t="s">
        <v>69</v>
      </c>
      <c r="I283" s="77"/>
      <c r="J283" s="78" t="s">
        <v>12</v>
      </c>
      <c r="K283" s="61"/>
    </row>
    <row r="284" spans="1:11" ht="13.5" thickBot="1" x14ac:dyDescent="0.25">
      <c r="A284" s="71"/>
      <c r="B284" s="55"/>
      <c r="C284" s="56"/>
      <c r="D284" s="56"/>
      <c r="E284" s="56"/>
      <c r="F284" s="56"/>
      <c r="G284" s="56"/>
      <c r="H284" s="56"/>
      <c r="I284" s="54"/>
      <c r="J284" s="60"/>
      <c r="K284" s="79"/>
    </row>
    <row r="285" spans="1:11" ht="13.5" thickTop="1" x14ac:dyDescent="0.2">
      <c r="A285" s="71"/>
      <c r="B285" s="80" t="s">
        <v>70</v>
      </c>
      <c r="C285" s="56"/>
      <c r="D285" s="56"/>
      <c r="E285" s="56"/>
      <c r="F285" s="56"/>
      <c r="G285" s="56"/>
      <c r="H285" s="56"/>
      <c r="I285" s="54"/>
      <c r="J285" s="60"/>
      <c r="K285" s="61"/>
    </row>
    <row r="286" spans="1:11" x14ac:dyDescent="0.2">
      <c r="A286" s="71"/>
      <c r="B286" s="80" t="s">
        <v>71</v>
      </c>
      <c r="C286" s="56"/>
      <c r="D286" s="56"/>
      <c r="E286" s="56"/>
      <c r="F286" s="56"/>
      <c r="G286" s="56"/>
      <c r="H286" s="56"/>
      <c r="I286" s="54"/>
      <c r="J286" s="60"/>
      <c r="K286" s="61"/>
    </row>
    <row r="287" spans="1:11" x14ac:dyDescent="0.2">
      <c r="A287" s="71"/>
      <c r="B287" s="80" t="s">
        <v>72</v>
      </c>
      <c r="C287" s="56"/>
      <c r="D287" s="56"/>
      <c r="E287" s="56"/>
      <c r="F287" s="56"/>
      <c r="G287" s="56"/>
      <c r="H287" s="56"/>
      <c r="I287" s="54"/>
      <c r="J287" s="60"/>
      <c r="K287" s="61"/>
    </row>
    <row r="288" spans="1:11" x14ac:dyDescent="0.2">
      <c r="A288" s="71"/>
      <c r="B288" s="80" t="s">
        <v>73</v>
      </c>
      <c r="C288" s="56"/>
      <c r="D288" s="56"/>
      <c r="E288" s="56"/>
      <c r="F288" s="56"/>
      <c r="G288" s="56"/>
      <c r="H288" s="56"/>
      <c r="I288" s="54"/>
      <c r="J288" s="60"/>
      <c r="K288" s="61"/>
    </row>
    <row r="289" spans="1:11" x14ac:dyDescent="0.2">
      <c r="A289" s="71"/>
      <c r="B289" s="55"/>
      <c r="C289" s="56"/>
      <c r="D289" s="56"/>
      <c r="E289" s="56"/>
      <c r="F289" s="56"/>
      <c r="G289" s="56"/>
      <c r="H289" s="56"/>
      <c r="I289" s="54"/>
      <c r="J289" s="81"/>
      <c r="K289" s="61"/>
    </row>
    <row r="290" spans="1:11" x14ac:dyDescent="0.2">
      <c r="A290" s="71"/>
      <c r="B290" s="55"/>
      <c r="C290" s="56"/>
      <c r="D290" s="56"/>
      <c r="E290" s="56"/>
      <c r="F290" s="56"/>
      <c r="G290" s="56"/>
      <c r="H290" s="56"/>
      <c r="I290" s="54"/>
      <c r="J290" s="81"/>
      <c r="K290" s="61"/>
    </row>
    <row r="291" spans="1:11" x14ac:dyDescent="0.2">
      <c r="A291" s="71">
        <v>25</v>
      </c>
      <c r="B291" s="72" t="s">
        <v>115</v>
      </c>
      <c r="C291" s="56"/>
      <c r="D291" s="56"/>
      <c r="E291" s="56"/>
      <c r="F291" s="56"/>
      <c r="G291" s="56"/>
      <c r="H291" s="56"/>
      <c r="I291" s="54"/>
      <c r="J291" s="60"/>
      <c r="K291" s="61"/>
    </row>
    <row r="292" spans="1:11" x14ac:dyDescent="0.2">
      <c r="A292" s="71"/>
      <c r="B292" s="55"/>
      <c r="C292" s="56"/>
      <c r="D292" s="56"/>
      <c r="E292" s="56"/>
      <c r="F292" s="56"/>
      <c r="G292" s="56"/>
      <c r="H292" s="56"/>
      <c r="I292" s="54"/>
      <c r="J292" s="60"/>
      <c r="K292" s="61"/>
    </row>
    <row r="293" spans="1:11" x14ac:dyDescent="0.2">
      <c r="A293" s="71"/>
      <c r="B293" s="73" t="s">
        <v>116</v>
      </c>
      <c r="C293" s="56"/>
      <c r="D293" s="56"/>
      <c r="E293" s="56"/>
      <c r="F293" s="56"/>
      <c r="G293" s="56"/>
      <c r="H293" s="56"/>
      <c r="I293" s="54"/>
      <c r="J293" s="60"/>
      <c r="K293" s="61"/>
    </row>
    <row r="294" spans="1:11" x14ac:dyDescent="0.2">
      <c r="A294" s="71"/>
      <c r="B294" s="55"/>
      <c r="C294" s="56"/>
      <c r="D294" s="56"/>
      <c r="E294" s="56"/>
      <c r="F294" s="56"/>
      <c r="G294" s="56"/>
      <c r="H294" s="56"/>
      <c r="I294" s="54"/>
      <c r="J294" s="60"/>
      <c r="K294" s="61"/>
    </row>
    <row r="295" spans="1:11" x14ac:dyDescent="0.2">
      <c r="A295" s="71"/>
      <c r="B295" s="55" t="s">
        <v>74</v>
      </c>
      <c r="C295" s="56"/>
      <c r="D295" s="56"/>
      <c r="E295" s="56"/>
      <c r="F295" s="56"/>
      <c r="G295" s="56"/>
      <c r="H295" s="56"/>
      <c r="I295" s="54"/>
      <c r="J295" s="81" t="s">
        <v>101</v>
      </c>
      <c r="K295" s="61"/>
    </row>
    <row r="296" spans="1:11" x14ac:dyDescent="0.2">
      <c r="A296" s="71"/>
      <c r="B296" s="55"/>
      <c r="C296" s="56"/>
      <c r="D296" s="56"/>
      <c r="E296" s="56"/>
      <c r="F296" s="56"/>
      <c r="G296" s="56"/>
      <c r="H296" s="56"/>
      <c r="I296" s="54"/>
      <c r="J296" s="81"/>
      <c r="K296" s="61"/>
    </row>
    <row r="297" spans="1:11" x14ac:dyDescent="0.2">
      <c r="A297" s="71">
        <v>26</v>
      </c>
      <c r="B297" s="72" t="s">
        <v>117</v>
      </c>
      <c r="C297" s="56"/>
      <c r="D297" s="56"/>
      <c r="E297" s="56"/>
      <c r="F297" s="56"/>
      <c r="G297" s="56"/>
      <c r="H297" s="56"/>
      <c r="I297" s="54"/>
      <c r="J297" s="60"/>
      <c r="K297" s="64"/>
    </row>
    <row r="298" spans="1:11" x14ac:dyDescent="0.2">
      <c r="A298" s="71"/>
      <c r="B298" s="55"/>
      <c r="C298" s="56"/>
      <c r="D298" s="56"/>
      <c r="E298" s="56"/>
      <c r="F298" s="56"/>
      <c r="G298" s="56"/>
      <c r="H298" s="56"/>
      <c r="I298" s="54"/>
      <c r="J298" s="60"/>
      <c r="K298" s="61"/>
    </row>
    <row r="299" spans="1:11" x14ac:dyDescent="0.2">
      <c r="A299" s="71"/>
      <c r="B299" s="73" t="s">
        <v>118</v>
      </c>
      <c r="C299" s="56"/>
      <c r="D299" s="56"/>
      <c r="E299" s="56"/>
      <c r="F299" s="56"/>
      <c r="G299" s="56"/>
      <c r="H299" s="56"/>
      <c r="I299" s="54"/>
      <c r="J299" s="60"/>
      <c r="K299" s="61"/>
    </row>
    <row r="300" spans="1:11" x14ac:dyDescent="0.2">
      <c r="A300" s="71"/>
      <c r="B300" s="55"/>
      <c r="C300" s="56"/>
      <c r="D300" s="56"/>
      <c r="E300" s="56"/>
      <c r="F300" s="56"/>
      <c r="G300" s="56"/>
      <c r="H300" s="56"/>
      <c r="I300" s="54"/>
      <c r="J300" s="60"/>
      <c r="K300" s="61"/>
    </row>
    <row r="301" spans="1:11" x14ac:dyDescent="0.2">
      <c r="A301" s="71"/>
      <c r="B301" s="55" t="s">
        <v>74</v>
      </c>
      <c r="C301" s="56"/>
      <c r="D301" s="56"/>
      <c r="E301" s="56"/>
      <c r="F301" s="56"/>
      <c r="G301" s="56"/>
      <c r="H301" s="56"/>
      <c r="I301" s="54"/>
      <c r="J301" s="81" t="s">
        <v>101</v>
      </c>
      <c r="K301" s="64"/>
    </row>
    <row r="302" spans="1:11" x14ac:dyDescent="0.2">
      <c r="A302" s="71"/>
      <c r="B302" s="55"/>
      <c r="C302" s="56"/>
      <c r="D302" s="56"/>
      <c r="E302" s="56"/>
      <c r="F302" s="56"/>
      <c r="G302" s="56"/>
      <c r="H302" s="56"/>
      <c r="I302" s="54"/>
      <c r="J302" s="60"/>
      <c r="K302" s="61"/>
    </row>
    <row r="303" spans="1:11" x14ac:dyDescent="0.2">
      <c r="A303" s="71">
        <v>27</v>
      </c>
      <c r="B303" s="72" t="s">
        <v>119</v>
      </c>
      <c r="C303" s="56"/>
      <c r="D303" s="56"/>
      <c r="E303" s="56"/>
      <c r="F303" s="56"/>
      <c r="G303" s="56"/>
      <c r="H303" s="56"/>
      <c r="I303" s="54"/>
      <c r="J303" s="60"/>
      <c r="K303" s="61"/>
    </row>
    <row r="304" spans="1:11" x14ac:dyDescent="0.2">
      <c r="A304" s="71"/>
      <c r="B304" s="55"/>
      <c r="C304" s="56"/>
      <c r="D304" s="56"/>
      <c r="E304" s="56"/>
      <c r="F304" s="56"/>
      <c r="G304" s="56"/>
      <c r="H304" s="56"/>
      <c r="I304" s="54"/>
      <c r="J304" s="60"/>
      <c r="K304" s="61"/>
    </row>
    <row r="305" spans="1:11" x14ac:dyDescent="0.2">
      <c r="A305" s="71"/>
      <c r="B305" s="73" t="s">
        <v>120</v>
      </c>
      <c r="C305" s="56"/>
      <c r="D305" s="56"/>
      <c r="E305" s="56"/>
      <c r="F305" s="56"/>
      <c r="G305" s="56"/>
      <c r="H305" s="56"/>
      <c r="I305" s="54"/>
      <c r="J305" s="60"/>
      <c r="K305" s="61"/>
    </row>
    <row r="306" spans="1:11" x14ac:dyDescent="0.2">
      <c r="A306" s="71"/>
      <c r="B306" s="55"/>
      <c r="C306" s="56"/>
      <c r="D306" s="56"/>
      <c r="E306" s="56"/>
      <c r="F306" s="56"/>
      <c r="G306" s="56"/>
      <c r="H306" s="56"/>
      <c r="I306" s="54"/>
      <c r="J306" s="60"/>
      <c r="K306" s="61"/>
    </row>
    <row r="307" spans="1:11" x14ac:dyDescent="0.2">
      <c r="A307" s="71"/>
      <c r="B307" s="55" t="s">
        <v>74</v>
      </c>
      <c r="C307" s="56"/>
      <c r="D307" s="56"/>
      <c r="E307" s="56"/>
      <c r="F307" s="56"/>
      <c r="G307" s="56"/>
      <c r="H307" s="56"/>
      <c r="I307" s="54"/>
      <c r="J307" s="81" t="s">
        <v>101</v>
      </c>
      <c r="K307" s="61"/>
    </row>
    <row r="308" spans="1:11" x14ac:dyDescent="0.2">
      <c r="A308" s="71"/>
      <c r="B308" s="55"/>
      <c r="C308" s="56"/>
      <c r="D308" s="56"/>
      <c r="E308" s="56"/>
      <c r="F308" s="56"/>
      <c r="G308" s="56"/>
      <c r="H308" s="56"/>
      <c r="I308" s="54"/>
      <c r="J308" s="81"/>
      <c r="K308" s="61"/>
    </row>
    <row r="309" spans="1:11" x14ac:dyDescent="0.2">
      <c r="A309" s="71"/>
      <c r="B309" s="55"/>
      <c r="C309" s="56"/>
      <c r="D309" s="56"/>
      <c r="E309" s="56"/>
      <c r="F309" s="56"/>
      <c r="G309" s="56"/>
      <c r="H309" s="56"/>
      <c r="I309" s="54"/>
      <c r="J309" s="60"/>
      <c r="K309" s="61"/>
    </row>
    <row r="310" spans="1:11" ht="15.75" x14ac:dyDescent="0.25">
      <c r="A310" s="71"/>
      <c r="B310" s="66" t="s">
        <v>121</v>
      </c>
      <c r="C310" s="56"/>
      <c r="D310" s="56"/>
      <c r="E310" s="56"/>
      <c r="F310" s="56"/>
      <c r="G310" s="56"/>
      <c r="H310" s="56"/>
      <c r="I310" s="54"/>
      <c r="J310" s="60"/>
      <c r="K310" s="61"/>
    </row>
    <row r="311" spans="1:11" x14ac:dyDescent="0.2">
      <c r="A311" s="71"/>
      <c r="B311" s="72"/>
      <c r="C311" s="56"/>
      <c r="D311" s="56"/>
      <c r="E311" s="56"/>
      <c r="F311" s="56"/>
      <c r="G311" s="56"/>
      <c r="H311" s="56"/>
      <c r="I311" s="54"/>
      <c r="J311" s="60"/>
      <c r="K311" s="61"/>
    </row>
    <row r="312" spans="1:11" x14ac:dyDescent="0.2">
      <c r="A312" s="71">
        <v>28</v>
      </c>
      <c r="B312" s="72" t="s">
        <v>122</v>
      </c>
      <c r="C312" s="56"/>
      <c r="D312" s="56"/>
      <c r="E312" s="56"/>
      <c r="F312" s="56"/>
      <c r="G312" s="56"/>
      <c r="H312" s="56"/>
      <c r="I312" s="54"/>
      <c r="J312" s="60"/>
      <c r="K312" s="61"/>
    </row>
    <row r="313" spans="1:11" x14ac:dyDescent="0.2">
      <c r="A313" s="71"/>
      <c r="B313" s="55"/>
      <c r="C313" s="56"/>
      <c r="D313" s="56"/>
      <c r="E313" s="56"/>
      <c r="F313" s="56"/>
      <c r="G313" s="56"/>
      <c r="H313" s="56"/>
      <c r="I313" s="54"/>
      <c r="J313" s="60"/>
      <c r="K313" s="61"/>
    </row>
    <row r="314" spans="1:11" x14ac:dyDescent="0.2">
      <c r="A314" s="71"/>
      <c r="B314" s="55" t="s">
        <v>123</v>
      </c>
      <c r="C314" s="56"/>
      <c r="D314" s="56"/>
      <c r="E314" s="56"/>
      <c r="F314" s="56"/>
      <c r="G314" s="56"/>
      <c r="H314" s="56"/>
      <c r="I314" s="54"/>
      <c r="J314" s="60"/>
      <c r="K314" s="61"/>
    </row>
    <row r="315" spans="1:11" x14ac:dyDescent="0.2">
      <c r="A315" s="71"/>
      <c r="B315" s="55"/>
      <c r="C315" s="56"/>
      <c r="D315" s="56"/>
      <c r="E315" s="56"/>
      <c r="F315" s="56"/>
      <c r="G315" s="56"/>
      <c r="H315" s="56"/>
      <c r="I315" s="54"/>
      <c r="J315" s="60"/>
      <c r="K315" s="61"/>
    </row>
    <row r="316" spans="1:11" ht="24" customHeight="1" x14ac:dyDescent="0.2">
      <c r="A316" s="71"/>
      <c r="B316" s="809" t="s">
        <v>124</v>
      </c>
      <c r="C316" s="801"/>
      <c r="D316" s="801"/>
      <c r="E316" s="801"/>
      <c r="F316" s="801"/>
      <c r="G316" s="801"/>
      <c r="H316" s="801"/>
      <c r="I316" s="54"/>
      <c r="J316" s="60"/>
      <c r="K316" s="61"/>
    </row>
    <row r="317" spans="1:11" x14ac:dyDescent="0.2">
      <c r="A317" s="71"/>
      <c r="B317" s="55"/>
      <c r="C317" s="56"/>
      <c r="D317" s="56"/>
      <c r="E317" s="56"/>
      <c r="F317" s="56"/>
      <c r="G317" s="56"/>
      <c r="H317" s="56"/>
      <c r="I317" s="54"/>
      <c r="J317" s="60"/>
      <c r="K317" s="61"/>
    </row>
    <row r="318" spans="1:11" x14ac:dyDescent="0.2">
      <c r="A318" s="71"/>
      <c r="B318" s="55" t="s">
        <v>74</v>
      </c>
      <c r="C318" s="56"/>
      <c r="D318" s="56"/>
      <c r="E318" s="56"/>
      <c r="F318" s="56"/>
      <c r="G318" s="56"/>
      <c r="H318" s="56"/>
      <c r="I318" s="54"/>
      <c r="J318" s="81" t="s">
        <v>101</v>
      </c>
      <c r="K318" s="61"/>
    </row>
    <row r="319" spans="1:11" x14ac:dyDescent="0.2">
      <c r="A319" s="71"/>
      <c r="B319" s="55"/>
      <c r="C319" s="56"/>
      <c r="D319" s="56"/>
      <c r="E319" s="56"/>
      <c r="F319" s="56"/>
      <c r="G319" s="56"/>
      <c r="H319" s="56"/>
      <c r="I319" s="54"/>
      <c r="J319" s="60"/>
      <c r="K319" s="61"/>
    </row>
    <row r="320" spans="1:11" x14ac:dyDescent="0.2">
      <c r="A320" s="71"/>
      <c r="B320" s="55"/>
      <c r="C320" s="56"/>
      <c r="D320" s="56"/>
      <c r="E320" s="56"/>
      <c r="F320" s="56"/>
      <c r="G320" s="56"/>
      <c r="H320" s="56"/>
      <c r="I320" s="54"/>
      <c r="J320" s="60"/>
      <c r="K320" s="61"/>
    </row>
    <row r="321" spans="1:11" x14ac:dyDescent="0.2">
      <c r="A321" s="71"/>
      <c r="B321" s="55"/>
      <c r="C321" s="56"/>
      <c r="D321" s="56"/>
      <c r="E321" s="56"/>
      <c r="F321" s="56"/>
      <c r="G321" s="56"/>
      <c r="H321" s="56"/>
      <c r="I321" s="54"/>
      <c r="J321" s="60"/>
      <c r="K321" s="61"/>
    </row>
    <row r="322" spans="1:11" x14ac:dyDescent="0.2">
      <c r="A322" s="71"/>
      <c r="B322" s="55"/>
      <c r="C322" s="56"/>
      <c r="D322" s="56"/>
      <c r="E322" s="56"/>
      <c r="F322" s="56"/>
      <c r="G322" s="56"/>
      <c r="H322" s="56"/>
      <c r="I322" s="54"/>
      <c r="J322" s="60"/>
      <c r="K322" s="61"/>
    </row>
    <row r="323" spans="1:11" x14ac:dyDescent="0.2">
      <c r="A323" s="71"/>
      <c r="B323" s="55"/>
      <c r="C323" s="56"/>
      <c r="D323" s="56"/>
      <c r="E323" s="56"/>
      <c r="F323" s="56"/>
      <c r="G323" s="56"/>
      <c r="H323" s="56"/>
      <c r="I323" s="54"/>
      <c r="J323" s="60"/>
      <c r="K323" s="61"/>
    </row>
    <row r="324" spans="1:11" x14ac:dyDescent="0.2">
      <c r="A324" s="71"/>
      <c r="B324" s="55"/>
      <c r="C324" s="56"/>
      <c r="D324" s="56"/>
      <c r="E324" s="56"/>
      <c r="F324" s="56"/>
      <c r="G324" s="56"/>
      <c r="H324" s="56"/>
      <c r="I324" s="54"/>
      <c r="J324" s="60"/>
      <c r="K324" s="61"/>
    </row>
    <row r="325" spans="1:11" x14ac:dyDescent="0.2">
      <c r="A325" s="71"/>
      <c r="B325" s="55"/>
      <c r="C325" s="56"/>
      <c r="D325" s="56"/>
      <c r="E325" s="56"/>
      <c r="F325" s="56"/>
      <c r="G325" s="56"/>
      <c r="H325" s="56"/>
      <c r="I325" s="54"/>
      <c r="J325" s="60"/>
      <c r="K325" s="61"/>
    </row>
    <row r="326" spans="1:11" x14ac:dyDescent="0.2">
      <c r="A326" s="71"/>
      <c r="B326" s="55"/>
      <c r="C326" s="56"/>
      <c r="D326" s="56"/>
      <c r="E326" s="56"/>
      <c r="F326" s="56"/>
      <c r="G326" s="56"/>
      <c r="H326" s="56"/>
      <c r="I326" s="54"/>
      <c r="J326" s="60"/>
      <c r="K326" s="61"/>
    </row>
    <row r="327" spans="1:11" s="496" customFormat="1" x14ac:dyDescent="0.2">
      <c r="A327" s="71"/>
      <c r="B327" s="497"/>
      <c r="C327" s="56"/>
      <c r="D327" s="56"/>
      <c r="E327" s="56"/>
      <c r="F327" s="56"/>
      <c r="G327" s="56"/>
      <c r="H327" s="56"/>
      <c r="I327" s="498"/>
      <c r="J327" s="60"/>
      <c r="K327" s="61"/>
    </row>
    <row r="328" spans="1:11" s="496" customFormat="1" x14ac:dyDescent="0.2">
      <c r="A328" s="71"/>
      <c r="B328" s="497"/>
      <c r="C328" s="56"/>
      <c r="D328" s="56"/>
      <c r="E328" s="56"/>
      <c r="F328" s="56"/>
      <c r="G328" s="56"/>
      <c r="H328" s="56"/>
      <c r="I328" s="498"/>
      <c r="J328" s="60"/>
      <c r="K328" s="61"/>
    </row>
    <row r="329" spans="1:11" s="496" customFormat="1" x14ac:dyDescent="0.2">
      <c r="A329" s="71"/>
      <c r="B329" s="497"/>
      <c r="C329" s="56"/>
      <c r="D329" s="56"/>
      <c r="E329" s="56"/>
      <c r="F329" s="56"/>
      <c r="G329" s="56"/>
      <c r="H329" s="56"/>
      <c r="I329" s="498"/>
      <c r="J329" s="60"/>
      <c r="K329" s="61"/>
    </row>
    <row r="330" spans="1:11" s="496" customFormat="1" x14ac:dyDescent="0.2">
      <c r="A330" s="71"/>
      <c r="B330" s="497"/>
      <c r="C330" s="56"/>
      <c r="D330" s="56"/>
      <c r="E330" s="56"/>
      <c r="F330" s="56"/>
      <c r="G330" s="56"/>
      <c r="H330" s="56"/>
      <c r="I330" s="498"/>
      <c r="J330" s="60"/>
      <c r="K330" s="61"/>
    </row>
    <row r="331" spans="1:11" s="496" customFormat="1" x14ac:dyDescent="0.2">
      <c r="A331" s="71"/>
      <c r="B331" s="497"/>
      <c r="C331" s="56"/>
      <c r="D331" s="56"/>
      <c r="E331" s="56"/>
      <c r="F331" s="56"/>
      <c r="G331" s="56"/>
      <c r="H331" s="56"/>
      <c r="I331" s="498"/>
      <c r="J331" s="60"/>
      <c r="K331" s="61"/>
    </row>
    <row r="332" spans="1:11" s="496" customFormat="1" x14ac:dyDescent="0.2">
      <c r="A332" s="71"/>
      <c r="B332" s="497"/>
      <c r="C332" s="56"/>
      <c r="D332" s="56"/>
      <c r="E332" s="56"/>
      <c r="F332" s="56"/>
      <c r="G332" s="56"/>
      <c r="H332" s="56"/>
      <c r="I332" s="498"/>
      <c r="J332" s="60"/>
      <c r="K332" s="61"/>
    </row>
    <row r="333" spans="1:11" s="496" customFormat="1" x14ac:dyDescent="0.2">
      <c r="A333" s="71"/>
      <c r="B333" s="497"/>
      <c r="C333" s="56"/>
      <c r="D333" s="56"/>
      <c r="E333" s="56"/>
      <c r="F333" s="56"/>
      <c r="G333" s="56"/>
      <c r="H333" s="56"/>
      <c r="I333" s="498"/>
      <c r="J333" s="60"/>
      <c r="K333" s="61"/>
    </row>
    <row r="334" spans="1:11" s="496" customFormat="1" x14ac:dyDescent="0.2">
      <c r="A334" s="71"/>
      <c r="B334" s="497"/>
      <c r="C334" s="56"/>
      <c r="D334" s="56"/>
      <c r="E334" s="56"/>
      <c r="F334" s="56"/>
      <c r="G334" s="56"/>
      <c r="H334" s="56"/>
      <c r="I334" s="498"/>
      <c r="J334" s="60"/>
      <c r="K334" s="61"/>
    </row>
    <row r="335" spans="1:11" x14ac:dyDescent="0.2">
      <c r="A335" s="71"/>
      <c r="B335" s="55"/>
      <c r="C335" s="56"/>
      <c r="D335" s="56"/>
      <c r="E335" s="56"/>
      <c r="F335" s="56"/>
      <c r="G335" s="56"/>
      <c r="H335" s="56"/>
      <c r="I335" s="54"/>
      <c r="J335" s="60"/>
      <c r="K335" s="61"/>
    </row>
    <row r="336" spans="1:11" x14ac:dyDescent="0.2">
      <c r="A336" s="71"/>
      <c r="B336" s="55"/>
      <c r="C336" s="56"/>
      <c r="D336" s="56"/>
      <c r="E336" s="56"/>
      <c r="F336" s="56"/>
      <c r="G336" s="56"/>
      <c r="H336" s="56"/>
      <c r="I336" s="54"/>
      <c r="J336" s="60"/>
      <c r="K336" s="61"/>
    </row>
    <row r="337" spans="1:11" x14ac:dyDescent="0.2">
      <c r="A337" s="71"/>
      <c r="B337" s="55"/>
      <c r="C337" s="56"/>
      <c r="D337" s="56"/>
      <c r="E337" s="56"/>
      <c r="F337" s="56"/>
      <c r="G337" s="56"/>
      <c r="H337" s="56"/>
      <c r="I337" s="54"/>
      <c r="J337" s="60"/>
      <c r="K337" s="61"/>
    </row>
    <row r="338" spans="1:11" x14ac:dyDescent="0.2">
      <c r="A338" s="71"/>
      <c r="B338" s="55"/>
      <c r="C338" s="56"/>
      <c r="D338" s="56"/>
      <c r="E338" s="56"/>
      <c r="F338" s="56"/>
      <c r="G338" s="56"/>
      <c r="H338" s="56"/>
      <c r="I338" s="54"/>
      <c r="J338" s="60"/>
      <c r="K338" s="61"/>
    </row>
    <row r="339" spans="1:11" x14ac:dyDescent="0.2">
      <c r="A339" s="71"/>
      <c r="B339" s="55"/>
      <c r="C339" s="56"/>
      <c r="D339" s="56"/>
      <c r="E339" s="56"/>
      <c r="F339" s="56"/>
      <c r="G339" s="56"/>
      <c r="H339" s="56"/>
      <c r="I339" s="54"/>
      <c r="J339" s="60"/>
      <c r="K339" s="61"/>
    </row>
    <row r="340" spans="1:11" x14ac:dyDescent="0.2">
      <c r="A340" s="71"/>
      <c r="B340" s="55"/>
      <c r="C340" s="56"/>
      <c r="D340" s="56"/>
      <c r="E340" s="56"/>
      <c r="F340" s="56"/>
      <c r="G340" s="56"/>
      <c r="H340" s="56"/>
      <c r="I340" s="54"/>
      <c r="J340" s="60"/>
      <c r="K340" s="61"/>
    </row>
    <row r="341" spans="1:11" x14ac:dyDescent="0.2">
      <c r="A341" s="71"/>
      <c r="B341" s="55"/>
      <c r="C341" s="56"/>
      <c r="D341" s="56"/>
      <c r="E341" s="56"/>
      <c r="F341" s="56"/>
      <c r="G341" s="56"/>
      <c r="H341" s="56"/>
      <c r="I341" s="54"/>
      <c r="J341" s="60"/>
      <c r="K341" s="61"/>
    </row>
    <row r="342" spans="1:11" ht="12.75" customHeight="1" x14ac:dyDescent="0.25">
      <c r="A342" s="71"/>
      <c r="B342" s="66"/>
      <c r="C342" s="56"/>
      <c r="D342" s="56"/>
      <c r="E342" s="56"/>
      <c r="F342" s="56"/>
      <c r="G342" s="56"/>
      <c r="H342" s="56"/>
      <c r="I342" s="54"/>
      <c r="J342" s="60"/>
      <c r="K342" s="61"/>
    </row>
    <row r="343" spans="1:11" x14ac:dyDescent="0.2">
      <c r="A343" s="71"/>
      <c r="B343" s="72"/>
      <c r="C343" s="56"/>
      <c r="D343" s="56"/>
      <c r="E343" s="56"/>
      <c r="F343" s="56"/>
      <c r="G343" s="56"/>
      <c r="H343" s="56"/>
      <c r="I343" s="54"/>
      <c r="J343" s="60"/>
      <c r="K343" s="61"/>
    </row>
    <row r="344" spans="1:11" x14ac:dyDescent="0.2">
      <c r="A344" s="71"/>
      <c r="B344" s="55"/>
      <c r="C344" s="56"/>
      <c r="D344" s="56"/>
      <c r="E344" s="56"/>
      <c r="F344" s="56"/>
      <c r="G344" s="56"/>
      <c r="H344" s="56"/>
      <c r="I344" s="56"/>
      <c r="J344" s="60"/>
      <c r="K344" s="61"/>
    </row>
    <row r="345" spans="1:11" x14ac:dyDescent="0.2">
      <c r="A345" s="71"/>
      <c r="B345" s="55"/>
      <c r="C345" s="56"/>
      <c r="D345" s="56"/>
      <c r="E345" s="56"/>
      <c r="F345" s="56"/>
      <c r="G345" s="56"/>
      <c r="H345" s="56"/>
      <c r="I345" s="54"/>
      <c r="J345" s="60"/>
      <c r="K345" s="75"/>
    </row>
    <row r="346" spans="1:11" ht="12.75" customHeight="1" x14ac:dyDescent="0.2">
      <c r="A346" s="71"/>
      <c r="B346" s="55"/>
      <c r="C346" s="56"/>
      <c r="D346" s="56"/>
      <c r="E346" s="56"/>
      <c r="F346" s="56"/>
      <c r="G346" s="56"/>
      <c r="H346" s="56"/>
      <c r="I346" s="54"/>
      <c r="J346" s="60"/>
      <c r="K346" s="61"/>
    </row>
    <row r="347" spans="1:11" ht="12.75" customHeight="1" x14ac:dyDescent="0.2">
      <c r="A347" s="71"/>
      <c r="B347" s="55"/>
      <c r="C347" s="76"/>
      <c r="D347" s="76"/>
      <c r="E347" s="76"/>
      <c r="F347" s="76"/>
      <c r="G347" s="76"/>
      <c r="H347" s="76" t="s">
        <v>69</v>
      </c>
      <c r="I347" s="77"/>
      <c r="J347" s="78" t="s">
        <v>12</v>
      </c>
      <c r="K347" s="61"/>
    </row>
    <row r="348" spans="1:11" ht="12.75" customHeight="1" thickBot="1" x14ac:dyDescent="0.25">
      <c r="A348" s="71"/>
      <c r="B348" s="55"/>
      <c r="C348" s="56"/>
      <c r="D348" s="56"/>
      <c r="E348" s="56"/>
      <c r="F348" s="56"/>
      <c r="G348" s="56"/>
      <c r="H348" s="56"/>
      <c r="I348" s="54"/>
      <c r="J348" s="60"/>
      <c r="K348" s="79"/>
    </row>
    <row r="349" spans="1:11" ht="12.75" customHeight="1" thickTop="1" x14ac:dyDescent="0.2">
      <c r="A349" s="71"/>
      <c r="B349" s="80" t="s">
        <v>70</v>
      </c>
      <c r="C349" s="56"/>
      <c r="D349" s="56"/>
      <c r="E349" s="56"/>
      <c r="F349" s="56"/>
      <c r="G349" s="56"/>
      <c r="H349" s="56"/>
      <c r="I349" s="54"/>
      <c r="J349" s="60"/>
      <c r="K349" s="61"/>
    </row>
    <row r="350" spans="1:11" x14ac:dyDescent="0.2">
      <c r="A350" s="71"/>
      <c r="B350" s="80" t="s">
        <v>71</v>
      </c>
      <c r="C350" s="56"/>
      <c r="D350" s="56"/>
      <c r="E350" s="56"/>
      <c r="F350" s="56"/>
      <c r="G350" s="56"/>
      <c r="H350" s="56"/>
      <c r="I350" s="54"/>
      <c r="J350" s="60"/>
      <c r="K350" s="61"/>
    </row>
    <row r="351" spans="1:11" x14ac:dyDescent="0.2">
      <c r="A351" s="71"/>
      <c r="B351" s="80" t="s">
        <v>72</v>
      </c>
      <c r="C351" s="56"/>
      <c r="D351" s="56"/>
      <c r="E351" s="56"/>
      <c r="F351" s="56"/>
      <c r="G351" s="56"/>
      <c r="H351" s="56"/>
      <c r="I351" s="54"/>
      <c r="J351" s="60"/>
      <c r="K351" s="61"/>
    </row>
    <row r="352" spans="1:11" x14ac:dyDescent="0.2">
      <c r="A352" s="71"/>
      <c r="B352" s="80" t="s">
        <v>73</v>
      </c>
      <c r="C352" s="56"/>
      <c r="D352" s="56"/>
      <c r="E352" s="56"/>
      <c r="F352" s="56"/>
      <c r="G352" s="56"/>
      <c r="H352" s="56"/>
      <c r="I352" s="54"/>
      <c r="J352" s="60"/>
      <c r="K352" s="61"/>
    </row>
    <row r="353" spans="1:11" x14ac:dyDescent="0.2">
      <c r="A353" s="71"/>
      <c r="B353" s="74"/>
      <c r="C353" s="70"/>
      <c r="D353" s="70"/>
      <c r="E353" s="70"/>
      <c r="F353" s="70"/>
      <c r="G353" s="70"/>
      <c r="H353" s="70"/>
      <c r="I353" s="54"/>
      <c r="J353" s="81"/>
      <c r="K353" s="61"/>
    </row>
    <row r="354" spans="1:11" x14ac:dyDescent="0.2">
      <c r="A354" s="71"/>
      <c r="B354" s="55"/>
      <c r="C354" s="56"/>
      <c r="D354" s="56"/>
      <c r="E354" s="56"/>
      <c r="F354" s="56"/>
      <c r="G354" s="56"/>
      <c r="H354" s="56"/>
      <c r="I354" s="56"/>
      <c r="J354" s="60"/>
      <c r="K354" s="61"/>
    </row>
    <row r="355" spans="1:11" ht="12.4" customHeight="1" x14ac:dyDescent="0.2">
      <c r="A355" s="71"/>
      <c r="B355" s="55" t="s">
        <v>34</v>
      </c>
      <c r="C355" s="56"/>
      <c r="D355" s="56"/>
      <c r="E355" s="56"/>
      <c r="F355" s="56"/>
      <c r="G355" s="56"/>
      <c r="H355" s="56"/>
      <c r="I355" s="56"/>
      <c r="J355" s="60"/>
      <c r="K355" s="61"/>
    </row>
    <row r="356" spans="1:11" ht="12.4" customHeight="1" x14ac:dyDescent="0.2">
      <c r="A356" s="71"/>
      <c r="B356" s="55"/>
      <c r="C356" s="56"/>
      <c r="D356" s="56"/>
      <c r="E356" s="56"/>
      <c r="F356" s="56"/>
      <c r="G356" s="56"/>
      <c r="H356" s="56"/>
      <c r="I356" s="56"/>
      <c r="J356" s="60"/>
      <c r="K356" s="61"/>
    </row>
    <row r="357" spans="1:11" ht="12.4" customHeight="1" x14ac:dyDescent="0.2">
      <c r="A357" s="71"/>
      <c r="B357" s="55" t="s">
        <v>33</v>
      </c>
      <c r="C357" s="56"/>
      <c r="D357" s="56"/>
      <c r="E357" s="56"/>
      <c r="F357" s="56"/>
      <c r="G357" s="56"/>
      <c r="H357" s="56"/>
      <c r="I357" s="56"/>
      <c r="J357" s="60"/>
      <c r="K357" s="61"/>
    </row>
    <row r="358" spans="1:11" ht="12.4" customHeight="1" x14ac:dyDescent="0.2">
      <c r="A358" s="71"/>
      <c r="B358" s="55"/>
      <c r="C358" s="56"/>
      <c r="D358" s="56"/>
      <c r="E358" s="56"/>
      <c r="F358" s="56"/>
      <c r="G358" s="56"/>
      <c r="H358" s="56"/>
      <c r="I358" s="56"/>
      <c r="J358" s="60"/>
      <c r="K358" s="61"/>
    </row>
    <row r="359" spans="1:11" ht="12.4" customHeight="1" x14ac:dyDescent="0.2">
      <c r="A359" s="71"/>
      <c r="B359" s="82" t="s">
        <v>125</v>
      </c>
      <c r="C359" s="56"/>
      <c r="D359" s="56"/>
      <c r="E359" s="56"/>
      <c r="F359" s="56"/>
      <c r="G359" s="56"/>
      <c r="H359" s="56"/>
      <c r="I359" s="56"/>
      <c r="J359" s="60"/>
      <c r="K359" s="61"/>
    </row>
    <row r="360" spans="1:11" ht="12.4" customHeight="1" x14ac:dyDescent="0.2">
      <c r="A360" s="71"/>
      <c r="B360" s="55"/>
      <c r="C360" s="56"/>
      <c r="D360" s="56"/>
      <c r="E360" s="56"/>
      <c r="F360" s="56"/>
      <c r="G360" s="56"/>
      <c r="H360" s="56"/>
      <c r="I360" s="56"/>
      <c r="J360" s="63" t="s">
        <v>50</v>
      </c>
      <c r="K360" s="64"/>
    </row>
    <row r="361" spans="1:11" ht="12.4" customHeight="1" x14ac:dyDescent="0.2">
      <c r="A361" s="71"/>
      <c r="B361" s="55"/>
      <c r="C361" s="56"/>
      <c r="D361" s="56"/>
      <c r="E361" s="56"/>
      <c r="F361" s="56"/>
      <c r="G361" s="56"/>
      <c r="H361" s="56"/>
      <c r="I361" s="56"/>
      <c r="J361" s="60"/>
      <c r="K361" s="61"/>
    </row>
    <row r="362" spans="1:11" ht="12.4" customHeight="1" x14ac:dyDescent="0.2">
      <c r="A362" s="71"/>
      <c r="B362" s="55" t="s">
        <v>126</v>
      </c>
      <c r="C362" s="56"/>
      <c r="D362" s="56"/>
      <c r="E362" s="56"/>
      <c r="F362" s="56"/>
      <c r="G362" s="56"/>
      <c r="H362" s="56"/>
      <c r="I362" s="56"/>
      <c r="J362" s="81">
        <v>1</v>
      </c>
      <c r="K362" s="83"/>
    </row>
    <row r="363" spans="1:11" ht="12.4" customHeight="1" x14ac:dyDescent="0.2">
      <c r="A363" s="71"/>
      <c r="B363" s="55"/>
      <c r="C363" s="56"/>
      <c r="D363" s="56"/>
      <c r="E363" s="56"/>
      <c r="F363" s="56"/>
      <c r="G363" s="56"/>
      <c r="H363" s="56"/>
      <c r="I363" s="56"/>
      <c r="J363" s="81"/>
      <c r="K363" s="61"/>
    </row>
    <row r="364" spans="1:11" ht="12.4" customHeight="1" x14ac:dyDescent="0.2">
      <c r="A364" s="71"/>
      <c r="B364" s="55"/>
      <c r="C364" s="56"/>
      <c r="D364" s="56"/>
      <c r="E364" s="56"/>
      <c r="F364" s="56"/>
      <c r="G364" s="56"/>
      <c r="H364" s="56"/>
      <c r="I364" s="56"/>
      <c r="J364" s="81">
        <v>2</v>
      </c>
      <c r="K364" s="492">
        <f>K88</f>
        <v>0</v>
      </c>
    </row>
    <row r="365" spans="1:11" ht="12.4" customHeight="1" x14ac:dyDescent="0.2">
      <c r="A365" s="71"/>
      <c r="B365" s="55"/>
      <c r="C365" s="56"/>
      <c r="D365" s="56"/>
      <c r="E365" s="56"/>
      <c r="F365" s="56"/>
      <c r="G365" s="56"/>
      <c r="H365" s="56"/>
      <c r="I365" s="56"/>
      <c r="J365" s="81"/>
      <c r="K365" s="61"/>
    </row>
    <row r="366" spans="1:11" ht="12.4" customHeight="1" x14ac:dyDescent="0.2">
      <c r="A366" s="71"/>
      <c r="B366" s="55"/>
      <c r="C366" s="56"/>
      <c r="D366" s="56"/>
      <c r="E366" s="56"/>
      <c r="F366" s="56"/>
      <c r="G366" s="56"/>
      <c r="H366" s="56"/>
      <c r="I366" s="56"/>
      <c r="J366" s="81">
        <v>3</v>
      </c>
      <c r="K366" s="83"/>
    </row>
    <row r="367" spans="1:11" ht="12.4" customHeight="1" x14ac:dyDescent="0.2">
      <c r="A367" s="71"/>
      <c r="B367" s="55"/>
      <c r="C367" s="56"/>
      <c r="D367" s="56"/>
      <c r="E367" s="56"/>
      <c r="F367" s="56"/>
      <c r="G367" s="56"/>
      <c r="H367" s="56"/>
      <c r="I367" s="56"/>
      <c r="J367" s="81"/>
      <c r="K367" s="61"/>
    </row>
    <row r="368" spans="1:11" ht="12.4" customHeight="1" x14ac:dyDescent="0.2">
      <c r="A368" s="71"/>
      <c r="B368" s="55"/>
      <c r="C368" s="56"/>
      <c r="D368" s="56"/>
      <c r="E368" s="56"/>
      <c r="F368" s="56"/>
      <c r="G368" s="56"/>
      <c r="H368" s="56"/>
      <c r="I368" s="56"/>
      <c r="J368" s="81">
        <v>4</v>
      </c>
      <c r="K368" s="83"/>
    </row>
    <row r="369" spans="1:11" ht="12.4" customHeight="1" x14ac:dyDescent="0.2">
      <c r="A369" s="71"/>
      <c r="B369" s="55"/>
      <c r="C369" s="56"/>
      <c r="D369" s="56"/>
      <c r="E369" s="56"/>
      <c r="F369" s="56"/>
      <c r="G369" s="56"/>
      <c r="H369" s="56"/>
      <c r="I369" s="56"/>
      <c r="J369" s="81"/>
      <c r="K369" s="61"/>
    </row>
    <row r="370" spans="1:11" ht="12.4" customHeight="1" x14ac:dyDescent="0.2">
      <c r="A370" s="71"/>
      <c r="B370" s="55"/>
      <c r="C370" s="56"/>
      <c r="D370" s="56"/>
      <c r="E370" s="56"/>
      <c r="F370" s="56"/>
      <c r="G370" s="56"/>
      <c r="H370" s="56"/>
      <c r="I370" s="56"/>
      <c r="J370" s="81">
        <v>5</v>
      </c>
      <c r="K370" s="83"/>
    </row>
    <row r="371" spans="1:11" ht="12.4" customHeight="1" x14ac:dyDescent="0.2">
      <c r="A371" s="71"/>
      <c r="B371" s="55"/>
      <c r="C371" s="56"/>
      <c r="D371" s="56"/>
      <c r="E371" s="56"/>
      <c r="F371" s="56"/>
      <c r="G371" s="56"/>
      <c r="H371" s="56"/>
      <c r="I371" s="56"/>
      <c r="J371" s="81"/>
      <c r="K371" s="61"/>
    </row>
    <row r="372" spans="1:11" ht="12.4" customHeight="1" x14ac:dyDescent="0.2">
      <c r="A372" s="71"/>
      <c r="B372" s="55"/>
      <c r="C372" s="56"/>
      <c r="D372" s="56"/>
      <c r="E372" s="56"/>
      <c r="F372" s="56"/>
      <c r="G372" s="56"/>
      <c r="H372" s="56"/>
      <c r="I372" s="56"/>
      <c r="J372" s="81">
        <v>6</v>
      </c>
      <c r="K372" s="83"/>
    </row>
    <row r="373" spans="1:11" ht="12.4" customHeight="1" x14ac:dyDescent="0.2">
      <c r="A373" s="71"/>
      <c r="B373" s="55"/>
      <c r="C373" s="56"/>
      <c r="D373" s="56"/>
      <c r="E373" s="56"/>
      <c r="F373" s="56"/>
      <c r="G373" s="56"/>
      <c r="H373" s="56"/>
      <c r="I373" s="56"/>
      <c r="J373" s="81"/>
      <c r="K373" s="61"/>
    </row>
    <row r="374" spans="1:11" ht="12.4" customHeight="1" x14ac:dyDescent="0.2">
      <c r="A374" s="71"/>
      <c r="B374" s="55"/>
      <c r="C374" s="56"/>
      <c r="D374" s="56"/>
      <c r="E374" s="56"/>
      <c r="F374" s="56"/>
      <c r="G374" s="56"/>
      <c r="H374" s="56"/>
      <c r="I374" s="56"/>
      <c r="J374" s="81"/>
      <c r="K374" s="61"/>
    </row>
    <row r="375" spans="1:11" ht="12.4" customHeight="1" x14ac:dyDescent="0.2">
      <c r="A375" s="71"/>
      <c r="B375" s="55"/>
      <c r="C375" s="56"/>
      <c r="D375" s="56"/>
      <c r="E375" s="56"/>
      <c r="F375" s="56"/>
      <c r="G375" s="56"/>
      <c r="H375" s="56"/>
      <c r="I375" s="56"/>
      <c r="J375" s="81"/>
      <c r="K375" s="61"/>
    </row>
    <row r="376" spans="1:11" ht="12.4" customHeight="1" x14ac:dyDescent="0.2">
      <c r="A376" s="71"/>
      <c r="B376" s="55"/>
      <c r="C376" s="56"/>
      <c r="D376" s="56"/>
      <c r="E376" s="56"/>
      <c r="F376" s="56"/>
      <c r="G376" s="56"/>
      <c r="H376" s="56"/>
      <c r="I376" s="56"/>
      <c r="J376" s="81"/>
      <c r="K376" s="61"/>
    </row>
    <row r="377" spans="1:11" ht="12.4" customHeight="1" x14ac:dyDescent="0.2">
      <c r="A377" s="71"/>
      <c r="B377" s="55"/>
      <c r="C377" s="56"/>
      <c r="D377" s="56"/>
      <c r="E377" s="56"/>
      <c r="F377" s="56"/>
      <c r="G377" s="56"/>
      <c r="H377" s="56"/>
      <c r="I377" s="56"/>
      <c r="J377" s="81"/>
      <c r="K377" s="61"/>
    </row>
    <row r="378" spans="1:11" ht="12.4" customHeight="1" x14ac:dyDescent="0.2">
      <c r="A378" s="71"/>
      <c r="B378" s="55"/>
      <c r="C378" s="56"/>
      <c r="D378" s="56"/>
      <c r="E378" s="56"/>
      <c r="F378" s="56"/>
      <c r="G378" s="56"/>
      <c r="H378" s="56"/>
      <c r="I378" s="56"/>
      <c r="J378" s="81"/>
      <c r="K378" s="61"/>
    </row>
    <row r="379" spans="1:11" ht="12.4" customHeight="1" x14ac:dyDescent="0.2">
      <c r="A379" s="71"/>
      <c r="B379" s="55"/>
      <c r="C379" s="56"/>
      <c r="D379" s="56"/>
      <c r="E379" s="56"/>
      <c r="F379" s="56"/>
      <c r="G379" s="56"/>
      <c r="H379" s="56"/>
      <c r="I379" s="56"/>
      <c r="J379" s="81"/>
      <c r="K379" s="61"/>
    </row>
    <row r="380" spans="1:11" ht="12.4" customHeight="1" x14ac:dyDescent="0.2">
      <c r="A380" s="71"/>
      <c r="B380" s="55"/>
      <c r="C380" s="56"/>
      <c r="D380" s="56"/>
      <c r="E380" s="56"/>
      <c r="F380" s="56"/>
      <c r="G380" s="56"/>
      <c r="H380" s="56"/>
      <c r="I380" s="56"/>
      <c r="J380" s="81"/>
      <c r="K380" s="61"/>
    </row>
    <row r="381" spans="1:11" ht="12.4" customHeight="1" x14ac:dyDescent="0.2">
      <c r="A381" s="71"/>
      <c r="B381" s="55"/>
      <c r="C381" s="56"/>
      <c r="D381" s="56"/>
      <c r="E381" s="56"/>
      <c r="F381" s="56"/>
      <c r="G381" s="56"/>
      <c r="H381" s="56"/>
      <c r="I381" s="56"/>
      <c r="J381" s="81"/>
      <c r="K381" s="61"/>
    </row>
    <row r="382" spans="1:11" ht="12.4" customHeight="1" x14ac:dyDescent="0.2">
      <c r="A382" s="71"/>
      <c r="B382" s="55"/>
      <c r="C382" s="56"/>
      <c r="D382" s="56"/>
      <c r="E382" s="56"/>
      <c r="F382" s="56"/>
      <c r="G382" s="56"/>
      <c r="H382" s="56"/>
      <c r="I382" s="56"/>
      <c r="J382" s="81"/>
      <c r="K382" s="61"/>
    </row>
    <row r="383" spans="1:11" ht="12.4" customHeight="1" x14ac:dyDescent="0.2">
      <c r="A383" s="71"/>
      <c r="B383" s="55"/>
      <c r="C383" s="56"/>
      <c r="D383" s="56"/>
      <c r="E383" s="56"/>
      <c r="F383" s="56"/>
      <c r="G383" s="56"/>
      <c r="H383" s="56"/>
      <c r="I383" s="56"/>
      <c r="J383" s="81"/>
      <c r="K383" s="61"/>
    </row>
    <row r="384" spans="1:11" ht="12.4" customHeight="1" x14ac:dyDescent="0.2">
      <c r="A384" s="71"/>
      <c r="B384" s="55"/>
      <c r="C384" s="56"/>
      <c r="D384" s="56"/>
      <c r="E384" s="56"/>
      <c r="F384" s="56"/>
      <c r="G384" s="56"/>
      <c r="H384" s="56"/>
      <c r="I384" s="56"/>
      <c r="J384" s="81"/>
      <c r="K384" s="61"/>
    </row>
    <row r="385" spans="1:11" ht="12.4" customHeight="1" x14ac:dyDescent="0.2">
      <c r="A385" s="71"/>
      <c r="B385" s="55"/>
      <c r="C385" s="56"/>
      <c r="D385" s="56"/>
      <c r="E385" s="56"/>
      <c r="F385" s="56"/>
      <c r="G385" s="56"/>
      <c r="H385" s="56"/>
      <c r="I385" s="56"/>
      <c r="J385" s="81"/>
      <c r="K385" s="61"/>
    </row>
    <row r="386" spans="1:11" ht="12.4" customHeight="1" x14ac:dyDescent="0.2">
      <c r="A386" s="71"/>
      <c r="B386" s="55"/>
      <c r="C386" s="56"/>
      <c r="D386" s="56"/>
      <c r="E386" s="56"/>
      <c r="F386" s="56"/>
      <c r="G386" s="56"/>
      <c r="H386" s="56"/>
      <c r="I386" s="56"/>
      <c r="J386" s="81"/>
      <c r="K386" s="61"/>
    </row>
    <row r="387" spans="1:11" s="496" customFormat="1" ht="12.4" customHeight="1" x14ac:dyDescent="0.2">
      <c r="A387" s="71"/>
      <c r="B387" s="497"/>
      <c r="C387" s="56"/>
      <c r="D387" s="56"/>
      <c r="E387" s="56"/>
      <c r="F387" s="56"/>
      <c r="G387" s="56"/>
      <c r="H387" s="56"/>
      <c r="I387" s="56"/>
      <c r="J387" s="81"/>
      <c r="K387" s="61"/>
    </row>
    <row r="388" spans="1:11" s="496" customFormat="1" ht="12.4" customHeight="1" x14ac:dyDescent="0.2">
      <c r="A388" s="71"/>
      <c r="B388" s="497"/>
      <c r="C388" s="56"/>
      <c r="D388" s="56"/>
      <c r="E388" s="56"/>
      <c r="F388" s="56"/>
      <c r="G388" s="56"/>
      <c r="H388" s="56"/>
      <c r="I388" s="56"/>
      <c r="J388" s="81"/>
      <c r="K388" s="61"/>
    </row>
    <row r="389" spans="1:11" s="496" customFormat="1" ht="12.4" customHeight="1" x14ac:dyDescent="0.2">
      <c r="A389" s="71"/>
      <c r="B389" s="497"/>
      <c r="C389" s="56"/>
      <c r="D389" s="56"/>
      <c r="E389" s="56"/>
      <c r="F389" s="56"/>
      <c r="G389" s="56"/>
      <c r="H389" s="56"/>
      <c r="I389" s="56"/>
      <c r="J389" s="81"/>
      <c r="K389" s="61"/>
    </row>
    <row r="390" spans="1:11" s="496" customFormat="1" ht="12.4" customHeight="1" x14ac:dyDescent="0.2">
      <c r="A390" s="71"/>
      <c r="B390" s="497"/>
      <c r="C390" s="56"/>
      <c r="D390" s="56"/>
      <c r="E390" s="56"/>
      <c r="F390" s="56"/>
      <c r="G390" s="56"/>
      <c r="H390" s="56"/>
      <c r="I390" s="56"/>
      <c r="J390" s="81"/>
      <c r="K390" s="61"/>
    </row>
    <row r="391" spans="1:11" s="496" customFormat="1" ht="12.4" customHeight="1" x14ac:dyDescent="0.2">
      <c r="A391" s="71"/>
      <c r="B391" s="497"/>
      <c r="C391" s="56"/>
      <c r="D391" s="56"/>
      <c r="E391" s="56"/>
      <c r="F391" s="56"/>
      <c r="G391" s="56"/>
      <c r="H391" s="56"/>
      <c r="I391" s="56"/>
      <c r="J391" s="81"/>
      <c r="K391" s="61"/>
    </row>
    <row r="392" spans="1:11" s="496" customFormat="1" ht="12.4" customHeight="1" x14ac:dyDescent="0.2">
      <c r="A392" s="71"/>
      <c r="B392" s="497"/>
      <c r="C392" s="56"/>
      <c r="D392" s="56"/>
      <c r="E392" s="56"/>
      <c r="F392" s="56"/>
      <c r="G392" s="56"/>
      <c r="H392" s="56"/>
      <c r="I392" s="56"/>
      <c r="J392" s="81"/>
      <c r="K392" s="61"/>
    </row>
    <row r="393" spans="1:11" s="496" customFormat="1" ht="12.4" customHeight="1" x14ac:dyDescent="0.2">
      <c r="A393" s="71"/>
      <c r="B393" s="497"/>
      <c r="C393" s="56"/>
      <c r="D393" s="56"/>
      <c r="E393" s="56"/>
      <c r="F393" s="56"/>
      <c r="G393" s="56"/>
      <c r="H393" s="56"/>
      <c r="I393" s="56"/>
      <c r="J393" s="81"/>
      <c r="K393" s="61"/>
    </row>
    <row r="394" spans="1:11" s="496" customFormat="1" ht="12.4" customHeight="1" x14ac:dyDescent="0.2">
      <c r="A394" s="71"/>
      <c r="B394" s="497"/>
      <c r="C394" s="56"/>
      <c r="D394" s="56"/>
      <c r="E394" s="56"/>
      <c r="F394" s="56"/>
      <c r="G394" s="56"/>
      <c r="H394" s="56"/>
      <c r="I394" s="56"/>
      <c r="J394" s="81"/>
      <c r="K394" s="61"/>
    </row>
    <row r="395" spans="1:11" ht="12.4" customHeight="1" x14ac:dyDescent="0.2">
      <c r="A395" s="71"/>
      <c r="B395" s="55"/>
      <c r="C395" s="56"/>
      <c r="D395" s="56"/>
      <c r="E395" s="56"/>
      <c r="F395" s="56"/>
      <c r="G395" s="56"/>
      <c r="H395" s="56"/>
      <c r="I395" s="56"/>
      <c r="J395" s="81"/>
      <c r="K395" s="61"/>
    </row>
    <row r="396" spans="1:11" ht="12.4" customHeight="1" x14ac:dyDescent="0.2">
      <c r="A396" s="71"/>
      <c r="B396" s="55"/>
      <c r="C396" s="56"/>
      <c r="D396" s="56"/>
      <c r="E396" s="56"/>
      <c r="F396" s="56"/>
      <c r="G396" s="56"/>
      <c r="H396" s="56"/>
      <c r="I396" s="56"/>
      <c r="J396" s="81"/>
      <c r="K396" s="61"/>
    </row>
    <row r="397" spans="1:11" ht="12.4" customHeight="1" x14ac:dyDescent="0.2">
      <c r="A397" s="71"/>
      <c r="B397" s="55"/>
      <c r="C397" s="56"/>
      <c r="D397" s="56"/>
      <c r="E397" s="56"/>
      <c r="F397" s="56"/>
      <c r="G397" s="56"/>
      <c r="H397" s="56"/>
      <c r="I397" s="56"/>
      <c r="J397" s="81"/>
      <c r="K397" s="61"/>
    </row>
    <row r="398" spans="1:11" ht="12.4" customHeight="1" x14ac:dyDescent="0.2">
      <c r="A398" s="71"/>
      <c r="B398" s="55"/>
      <c r="C398" s="56"/>
      <c r="D398" s="56"/>
      <c r="E398" s="56"/>
      <c r="F398" s="56"/>
      <c r="G398" s="56"/>
      <c r="H398" s="56"/>
      <c r="I398" s="56"/>
      <c r="J398" s="81"/>
      <c r="K398" s="61"/>
    </row>
    <row r="399" spans="1:11" ht="12.4" customHeight="1" x14ac:dyDescent="0.2">
      <c r="A399" s="71"/>
      <c r="B399" s="55"/>
      <c r="C399" s="56"/>
      <c r="D399" s="56"/>
      <c r="E399" s="56"/>
      <c r="F399" s="56"/>
      <c r="G399" s="56"/>
      <c r="H399" s="56"/>
      <c r="I399" s="56"/>
      <c r="J399" s="81"/>
      <c r="K399" s="61"/>
    </row>
    <row r="400" spans="1:11" ht="12.4" customHeight="1" x14ac:dyDescent="0.2">
      <c r="A400" s="71"/>
      <c r="B400" s="55"/>
      <c r="C400" s="56"/>
      <c r="D400" s="56"/>
      <c r="E400" s="56"/>
      <c r="F400" s="56"/>
      <c r="G400" s="56"/>
      <c r="H400" s="56"/>
      <c r="I400" s="56"/>
      <c r="J400" s="81"/>
      <c r="K400" s="61"/>
    </row>
    <row r="401" spans="1:11" ht="12.4" customHeight="1" x14ac:dyDescent="0.2">
      <c r="A401" s="71"/>
      <c r="B401" s="55"/>
      <c r="C401" s="56"/>
      <c r="D401" s="56"/>
      <c r="E401" s="56"/>
      <c r="F401" s="56"/>
      <c r="G401" s="56"/>
      <c r="H401" s="56"/>
      <c r="I401" s="56"/>
      <c r="J401" s="81"/>
      <c r="K401" s="61"/>
    </row>
    <row r="402" spans="1:11" ht="12" customHeight="1" x14ac:dyDescent="0.2">
      <c r="A402" s="71"/>
      <c r="B402" s="55"/>
      <c r="C402" s="56"/>
      <c r="D402" s="56"/>
      <c r="E402" s="56"/>
      <c r="F402" s="56"/>
      <c r="G402" s="56"/>
      <c r="H402" s="56"/>
      <c r="I402" s="56"/>
      <c r="J402" s="81"/>
      <c r="K402" s="61"/>
    </row>
    <row r="403" spans="1:11" ht="12.4" customHeight="1" x14ac:dyDescent="0.2">
      <c r="A403" s="71"/>
      <c r="B403" s="55"/>
      <c r="C403" s="56"/>
      <c r="D403" s="56"/>
      <c r="E403" s="56"/>
      <c r="F403" s="56"/>
      <c r="G403" s="56"/>
      <c r="H403" s="56"/>
      <c r="I403" s="56"/>
      <c r="J403" s="81"/>
      <c r="K403" s="61"/>
    </row>
    <row r="404" spans="1:11" ht="12.4" customHeight="1" x14ac:dyDescent="0.2">
      <c r="A404" s="71"/>
      <c r="B404" s="55"/>
      <c r="C404" s="56"/>
      <c r="D404" s="56"/>
      <c r="E404" s="56"/>
      <c r="F404" s="56"/>
      <c r="G404" s="56"/>
      <c r="H404" s="56"/>
      <c r="I404" s="56"/>
      <c r="J404" s="81"/>
      <c r="K404" s="61"/>
    </row>
    <row r="405" spans="1:11" ht="12.4" customHeight="1" x14ac:dyDescent="0.2">
      <c r="A405" s="71"/>
      <c r="B405" s="55"/>
      <c r="C405" s="56"/>
      <c r="D405" s="56"/>
      <c r="E405" s="56"/>
      <c r="F405" s="56"/>
      <c r="G405" s="56"/>
      <c r="H405" s="56"/>
      <c r="I405" s="56"/>
      <c r="J405" s="81"/>
      <c r="K405" s="61"/>
    </row>
    <row r="406" spans="1:11" ht="12.4" customHeight="1" x14ac:dyDescent="0.2">
      <c r="A406" s="71"/>
      <c r="B406" s="55"/>
      <c r="C406" s="56"/>
      <c r="D406" s="56"/>
      <c r="E406" s="56"/>
      <c r="F406" s="56"/>
      <c r="G406" s="56"/>
      <c r="H406" s="56"/>
      <c r="I406" s="56"/>
      <c r="J406" s="81"/>
      <c r="K406" s="61"/>
    </row>
    <row r="407" spans="1:11" ht="12.4" customHeight="1" x14ac:dyDescent="0.2">
      <c r="A407" s="71"/>
      <c r="B407" s="55"/>
      <c r="C407" s="56"/>
      <c r="D407" s="56"/>
      <c r="E407" s="56"/>
      <c r="F407" s="56"/>
      <c r="G407" s="56"/>
      <c r="H407" s="56"/>
      <c r="I407" s="56"/>
      <c r="J407" s="81"/>
      <c r="K407" s="61"/>
    </row>
    <row r="408" spans="1:11" ht="12.4" customHeight="1" x14ac:dyDescent="0.2">
      <c r="A408" s="71"/>
      <c r="B408" s="55"/>
      <c r="C408" s="56"/>
      <c r="D408" s="56"/>
      <c r="E408" s="56"/>
      <c r="F408" s="56"/>
      <c r="G408" s="56"/>
      <c r="H408" s="56"/>
      <c r="I408" s="56"/>
      <c r="J408" s="81"/>
      <c r="K408" s="61"/>
    </row>
    <row r="409" spans="1:11" ht="12.4" customHeight="1" x14ac:dyDescent="0.2">
      <c r="A409" s="71"/>
      <c r="B409" s="55"/>
      <c r="C409" s="56"/>
      <c r="D409" s="56"/>
      <c r="E409" s="56"/>
      <c r="F409" s="56"/>
      <c r="G409" s="56"/>
      <c r="H409" s="56"/>
      <c r="I409" s="54"/>
      <c r="J409" s="58"/>
      <c r="K409" s="61"/>
    </row>
    <row r="410" spans="1:11" ht="12.4" customHeight="1" x14ac:dyDescent="0.2">
      <c r="A410" s="71"/>
      <c r="B410" s="55"/>
      <c r="C410" s="56"/>
      <c r="D410" s="56"/>
      <c r="E410" s="56"/>
      <c r="F410" s="56"/>
      <c r="G410" s="56"/>
      <c r="H410" s="56"/>
      <c r="I410" s="54"/>
      <c r="J410" s="59"/>
      <c r="K410" s="61"/>
    </row>
    <row r="411" spans="1:11" ht="12.4" customHeight="1" x14ac:dyDescent="0.2">
      <c r="A411" s="71"/>
      <c r="B411" s="55"/>
      <c r="C411" s="56"/>
      <c r="D411" s="56"/>
      <c r="E411" s="56"/>
      <c r="F411" s="56"/>
      <c r="G411" s="56"/>
      <c r="H411" s="56"/>
      <c r="I411" s="54"/>
      <c r="J411" s="81"/>
      <c r="K411" s="61"/>
    </row>
    <row r="412" spans="1:11" ht="12.4" customHeight="1" x14ac:dyDescent="0.2">
      <c r="A412" s="71"/>
      <c r="B412" s="55"/>
      <c r="C412" s="56"/>
      <c r="D412" s="56"/>
      <c r="E412" s="56"/>
      <c r="F412" s="56"/>
      <c r="G412" s="56"/>
      <c r="H412" s="56"/>
      <c r="I412" s="54"/>
      <c r="J412" s="58"/>
      <c r="K412" s="75"/>
    </row>
    <row r="413" spans="1:11" ht="12.4" customHeight="1" x14ac:dyDescent="0.2">
      <c r="A413" s="71"/>
      <c r="B413" s="55"/>
      <c r="C413" s="56"/>
      <c r="D413" s="56"/>
      <c r="E413" s="56"/>
      <c r="F413" s="56"/>
      <c r="G413" s="56"/>
      <c r="H413" s="56"/>
      <c r="I413" s="56"/>
      <c r="J413" s="60"/>
      <c r="K413" s="61"/>
    </row>
    <row r="414" spans="1:11" ht="12.4" customHeight="1" x14ac:dyDescent="0.2">
      <c r="A414" s="71"/>
      <c r="B414" s="55"/>
      <c r="C414" s="76"/>
      <c r="D414" s="76"/>
      <c r="E414" s="76"/>
      <c r="F414" s="76"/>
      <c r="G414" s="76"/>
      <c r="H414" s="76" t="s">
        <v>127</v>
      </c>
      <c r="I414" s="76"/>
      <c r="J414" s="78" t="s">
        <v>12</v>
      </c>
      <c r="K414" s="475">
        <f>SUM(K362:K412)</f>
        <v>0</v>
      </c>
    </row>
    <row r="415" spans="1:11" ht="12.4" customHeight="1" thickBot="1" x14ac:dyDescent="0.25">
      <c r="A415" s="71"/>
      <c r="B415" s="80"/>
      <c r="C415" s="56"/>
      <c r="D415" s="56"/>
      <c r="E415" s="56"/>
      <c r="F415" s="56"/>
      <c r="G415" s="56"/>
      <c r="H415" s="56"/>
      <c r="I415" s="56"/>
      <c r="J415" s="60"/>
      <c r="K415" s="79"/>
    </row>
    <row r="416" spans="1:11" ht="12.4" customHeight="1" thickTop="1" x14ac:dyDescent="0.2">
      <c r="A416" s="71"/>
      <c r="B416" s="80"/>
      <c r="C416" s="56"/>
      <c r="D416" s="56"/>
      <c r="E416" s="56"/>
      <c r="F416" s="56"/>
      <c r="G416" s="56"/>
      <c r="H416" s="56"/>
      <c r="I416" s="56"/>
      <c r="J416" s="60"/>
      <c r="K416" s="61"/>
    </row>
    <row r="417" spans="1:11" ht="12.4" customHeight="1" x14ac:dyDescent="0.2">
      <c r="A417" s="71"/>
      <c r="B417" s="80"/>
      <c r="C417" s="56"/>
      <c r="D417" s="56"/>
      <c r="E417" s="56"/>
      <c r="F417" s="56"/>
      <c r="G417" s="56"/>
      <c r="H417" s="56"/>
      <c r="I417" s="56"/>
      <c r="J417" s="60"/>
      <c r="K417" s="61"/>
    </row>
    <row r="418" spans="1:11" ht="12.4" customHeight="1" x14ac:dyDescent="0.2">
      <c r="A418" s="71"/>
      <c r="B418" s="80"/>
      <c r="C418" s="56"/>
      <c r="D418" s="56"/>
      <c r="E418" s="56"/>
      <c r="F418" s="56"/>
      <c r="G418" s="56"/>
      <c r="H418" s="56"/>
      <c r="I418" s="56"/>
      <c r="J418" s="60"/>
      <c r="K418" s="61"/>
    </row>
    <row r="419" spans="1:11" x14ac:dyDescent="0.2">
      <c r="A419" s="71"/>
    </row>
    <row r="420" spans="1:11" x14ac:dyDescent="0.2">
      <c r="A420" s="71"/>
    </row>
    <row r="421" spans="1:11" x14ac:dyDescent="0.2">
      <c r="A421" s="71"/>
    </row>
    <row r="422" spans="1:11" x14ac:dyDescent="0.2">
      <c r="A422" s="71"/>
    </row>
    <row r="423" spans="1:11" x14ac:dyDescent="0.2">
      <c r="A423" s="71"/>
    </row>
    <row r="424" spans="1:11" x14ac:dyDescent="0.2">
      <c r="A424" s="71"/>
    </row>
    <row r="425" spans="1:11" x14ac:dyDescent="0.2">
      <c r="A425" s="71"/>
    </row>
    <row r="426" spans="1:11" x14ac:dyDescent="0.2">
      <c r="A426" s="71"/>
    </row>
    <row r="427" spans="1:11" x14ac:dyDescent="0.2">
      <c r="A427" s="71"/>
    </row>
    <row r="428" spans="1:11" x14ac:dyDescent="0.2">
      <c r="A428" s="71"/>
    </row>
    <row r="429" spans="1:11" x14ac:dyDescent="0.2">
      <c r="A429" s="71"/>
    </row>
    <row r="430" spans="1:11" x14ac:dyDescent="0.2">
      <c r="A430" s="71"/>
    </row>
    <row r="431" spans="1:11" x14ac:dyDescent="0.2">
      <c r="A431" s="71"/>
    </row>
    <row r="432" spans="1:11" x14ac:dyDescent="0.2">
      <c r="A432" s="71"/>
    </row>
    <row r="433" spans="1:1" x14ac:dyDescent="0.2">
      <c r="A433" s="71"/>
    </row>
    <row r="434" spans="1:1" x14ac:dyDescent="0.2">
      <c r="A434" s="71"/>
    </row>
    <row r="435" spans="1:1" x14ac:dyDescent="0.2">
      <c r="A435" s="71"/>
    </row>
    <row r="436" spans="1:1" x14ac:dyDescent="0.2">
      <c r="A436" s="71"/>
    </row>
    <row r="437" spans="1:1" x14ac:dyDescent="0.2">
      <c r="A437" s="71"/>
    </row>
    <row r="438" spans="1:1" x14ac:dyDescent="0.2">
      <c r="A438" s="71"/>
    </row>
    <row r="439" spans="1:1" x14ac:dyDescent="0.2">
      <c r="A439" s="71"/>
    </row>
    <row r="440" spans="1:1" x14ac:dyDescent="0.2">
      <c r="A440" s="71"/>
    </row>
    <row r="441" spans="1:1" x14ac:dyDescent="0.2">
      <c r="A441" s="71"/>
    </row>
    <row r="442" spans="1:1" x14ac:dyDescent="0.2">
      <c r="A442" s="71"/>
    </row>
    <row r="443" spans="1:1" x14ac:dyDescent="0.2">
      <c r="A443" s="71"/>
    </row>
    <row r="444" spans="1:1" x14ac:dyDescent="0.2">
      <c r="A444" s="71"/>
    </row>
    <row r="445" spans="1:1" x14ac:dyDescent="0.2">
      <c r="A445" s="71"/>
    </row>
    <row r="446" spans="1:1" x14ac:dyDescent="0.2">
      <c r="A446" s="71"/>
    </row>
    <row r="447" spans="1:1" x14ac:dyDescent="0.2">
      <c r="A447" s="71"/>
    </row>
    <row r="448" spans="1:1" x14ac:dyDescent="0.2">
      <c r="A448" s="71"/>
    </row>
    <row r="449" spans="1:1" x14ac:dyDescent="0.2">
      <c r="A449" s="71"/>
    </row>
    <row r="450" spans="1:1" x14ac:dyDescent="0.2">
      <c r="A450" s="71"/>
    </row>
    <row r="451" spans="1:1" x14ac:dyDescent="0.2">
      <c r="A451" s="71"/>
    </row>
    <row r="452" spans="1:1" x14ac:dyDescent="0.2">
      <c r="A452" s="71"/>
    </row>
    <row r="453" spans="1:1" x14ac:dyDescent="0.2">
      <c r="A453" s="71"/>
    </row>
    <row r="454" spans="1:1" x14ac:dyDescent="0.2">
      <c r="A454" s="71"/>
    </row>
    <row r="455" spans="1:1" x14ac:dyDescent="0.2">
      <c r="A455" s="71"/>
    </row>
    <row r="456" spans="1:1" x14ac:dyDescent="0.2">
      <c r="A456" s="71"/>
    </row>
    <row r="457" spans="1:1" x14ac:dyDescent="0.2">
      <c r="A457" s="71"/>
    </row>
    <row r="458" spans="1:1" x14ac:dyDescent="0.2">
      <c r="A458" s="71"/>
    </row>
    <row r="459" spans="1:1" x14ac:dyDescent="0.2">
      <c r="A459" s="71"/>
    </row>
    <row r="460" spans="1:1" x14ac:dyDescent="0.2">
      <c r="A460" s="71"/>
    </row>
    <row r="461" spans="1:1" x14ac:dyDescent="0.2">
      <c r="A461" s="71"/>
    </row>
    <row r="462" spans="1:1" x14ac:dyDescent="0.2">
      <c r="A462" s="71"/>
    </row>
    <row r="463" spans="1:1" x14ac:dyDescent="0.2">
      <c r="A463" s="71"/>
    </row>
    <row r="464" spans="1:1" x14ac:dyDescent="0.2">
      <c r="A464" s="71"/>
    </row>
    <row r="465" spans="1:1" x14ac:dyDescent="0.2">
      <c r="A465" s="71"/>
    </row>
    <row r="466" spans="1:1" x14ac:dyDescent="0.2">
      <c r="A466" s="71"/>
    </row>
    <row r="467" spans="1:1" x14ac:dyDescent="0.2">
      <c r="A467" s="71"/>
    </row>
    <row r="468" spans="1:1" x14ac:dyDescent="0.2">
      <c r="A468" s="71"/>
    </row>
    <row r="469" spans="1:1" x14ac:dyDescent="0.2">
      <c r="A469" s="71"/>
    </row>
    <row r="470" spans="1:1" x14ac:dyDescent="0.2">
      <c r="A470" s="71"/>
    </row>
    <row r="471" spans="1:1" x14ac:dyDescent="0.2">
      <c r="A471" s="71"/>
    </row>
    <row r="472" spans="1:1" x14ac:dyDescent="0.2">
      <c r="A472" s="71"/>
    </row>
    <row r="473" spans="1:1" x14ac:dyDescent="0.2">
      <c r="A473" s="71"/>
    </row>
    <row r="474" spans="1:1" x14ac:dyDescent="0.2">
      <c r="A474" s="71"/>
    </row>
    <row r="475" spans="1:1" x14ac:dyDescent="0.2">
      <c r="A475" s="71"/>
    </row>
    <row r="476" spans="1:1" x14ac:dyDescent="0.2">
      <c r="A476" s="71"/>
    </row>
    <row r="477" spans="1:1" x14ac:dyDescent="0.2">
      <c r="A477" s="71"/>
    </row>
    <row r="478" spans="1:1" x14ac:dyDescent="0.2">
      <c r="A478" s="71"/>
    </row>
    <row r="479" spans="1:1" x14ac:dyDescent="0.2">
      <c r="A479" s="71"/>
    </row>
    <row r="480" spans="1:1" x14ac:dyDescent="0.2">
      <c r="A480" s="71"/>
    </row>
    <row r="481" spans="1:1" x14ac:dyDescent="0.2">
      <c r="A481" s="71"/>
    </row>
    <row r="482" spans="1:1" x14ac:dyDescent="0.2">
      <c r="A482" s="71"/>
    </row>
    <row r="483" spans="1:1" x14ac:dyDescent="0.2">
      <c r="A483" s="71"/>
    </row>
    <row r="484" spans="1:1" x14ac:dyDescent="0.2">
      <c r="A484" s="71"/>
    </row>
    <row r="485" spans="1:1" x14ac:dyDescent="0.2">
      <c r="A485" s="71"/>
    </row>
    <row r="486" spans="1:1" x14ac:dyDescent="0.2">
      <c r="A486" s="71"/>
    </row>
    <row r="487" spans="1:1" x14ac:dyDescent="0.2">
      <c r="A487" s="71"/>
    </row>
    <row r="488" spans="1:1" x14ac:dyDescent="0.2">
      <c r="A488" s="71"/>
    </row>
    <row r="489" spans="1:1" x14ac:dyDescent="0.2">
      <c r="A489" s="71"/>
    </row>
    <row r="490" spans="1:1" x14ac:dyDescent="0.2">
      <c r="A490" s="71"/>
    </row>
    <row r="491" spans="1:1" x14ac:dyDescent="0.2">
      <c r="A491" s="71"/>
    </row>
    <row r="492" spans="1:1" x14ac:dyDescent="0.2">
      <c r="A492" s="71"/>
    </row>
    <row r="493" spans="1:1" x14ac:dyDescent="0.2">
      <c r="A493" s="71"/>
    </row>
    <row r="494" spans="1:1" x14ac:dyDescent="0.2">
      <c r="A494" s="71"/>
    </row>
    <row r="495" spans="1:1" x14ac:dyDescent="0.2">
      <c r="A495" s="71"/>
    </row>
    <row r="496" spans="1:1" x14ac:dyDescent="0.2">
      <c r="A496" s="71"/>
    </row>
    <row r="497" spans="1:1" x14ac:dyDescent="0.2">
      <c r="A497" s="71"/>
    </row>
    <row r="498" spans="1:1" x14ac:dyDescent="0.2">
      <c r="A498" s="71"/>
    </row>
    <row r="499" spans="1:1" x14ac:dyDescent="0.2">
      <c r="A499" s="71"/>
    </row>
    <row r="500" spans="1:1" x14ac:dyDescent="0.2">
      <c r="A500" s="71"/>
    </row>
    <row r="501" spans="1:1" x14ac:dyDescent="0.2">
      <c r="A501" s="71"/>
    </row>
    <row r="502" spans="1:1" x14ac:dyDescent="0.2">
      <c r="A502" s="71"/>
    </row>
    <row r="503" spans="1:1" x14ac:dyDescent="0.2">
      <c r="A503" s="71"/>
    </row>
    <row r="504" spans="1:1" x14ac:dyDescent="0.2">
      <c r="A504" s="71"/>
    </row>
    <row r="505" spans="1:1" x14ac:dyDescent="0.2">
      <c r="A505" s="71"/>
    </row>
    <row r="506" spans="1:1" x14ac:dyDescent="0.2">
      <c r="A506" s="71"/>
    </row>
    <row r="507" spans="1:1" x14ac:dyDescent="0.2">
      <c r="A507" s="71"/>
    </row>
    <row r="508" spans="1:1" x14ac:dyDescent="0.2">
      <c r="A508" s="71"/>
    </row>
    <row r="509" spans="1:1" x14ac:dyDescent="0.2">
      <c r="A509" s="71"/>
    </row>
    <row r="510" spans="1:1" x14ac:dyDescent="0.2">
      <c r="A510" s="71"/>
    </row>
    <row r="511" spans="1:1" x14ac:dyDescent="0.2">
      <c r="A511" s="71"/>
    </row>
    <row r="512" spans="1:1" x14ac:dyDescent="0.2">
      <c r="A512" s="71"/>
    </row>
    <row r="513" spans="1:1" x14ac:dyDescent="0.2">
      <c r="A513" s="71"/>
    </row>
    <row r="514" spans="1:1" x14ac:dyDescent="0.2">
      <c r="A514" s="71"/>
    </row>
    <row r="515" spans="1:1" x14ac:dyDescent="0.2">
      <c r="A515" s="71"/>
    </row>
    <row r="516" spans="1:1" x14ac:dyDescent="0.2">
      <c r="A516" s="71"/>
    </row>
    <row r="517" spans="1:1" x14ac:dyDescent="0.2">
      <c r="A517" s="71"/>
    </row>
    <row r="518" spans="1:1" x14ac:dyDescent="0.2">
      <c r="A518" s="71"/>
    </row>
    <row r="519" spans="1:1" x14ac:dyDescent="0.2">
      <c r="A519" s="71"/>
    </row>
    <row r="520" spans="1:1" x14ac:dyDescent="0.2">
      <c r="A520" s="71"/>
    </row>
    <row r="521" spans="1:1" x14ac:dyDescent="0.2">
      <c r="A521" s="71"/>
    </row>
    <row r="522" spans="1:1" x14ac:dyDescent="0.2">
      <c r="A522" s="71"/>
    </row>
    <row r="523" spans="1:1" x14ac:dyDescent="0.2">
      <c r="A523" s="71"/>
    </row>
    <row r="524" spans="1:1" x14ac:dyDescent="0.2">
      <c r="A524" s="71"/>
    </row>
    <row r="525" spans="1:1" x14ac:dyDescent="0.2">
      <c r="A525" s="71"/>
    </row>
    <row r="526" spans="1:1" x14ac:dyDescent="0.2">
      <c r="A526" s="71"/>
    </row>
    <row r="527" spans="1:1" x14ac:dyDescent="0.2">
      <c r="A527" s="71"/>
    </row>
    <row r="528" spans="1:1" x14ac:dyDescent="0.2">
      <c r="A528" s="71"/>
    </row>
    <row r="529" spans="1:1" x14ac:dyDescent="0.2">
      <c r="A529" s="71"/>
    </row>
    <row r="530" spans="1:1" x14ac:dyDescent="0.2">
      <c r="A530" s="71"/>
    </row>
    <row r="531" spans="1:1" x14ac:dyDescent="0.2">
      <c r="A531" s="71"/>
    </row>
    <row r="532" spans="1:1" x14ac:dyDescent="0.2">
      <c r="A532" s="71"/>
    </row>
    <row r="533" spans="1:1" x14ac:dyDescent="0.2">
      <c r="A533" s="71"/>
    </row>
    <row r="534" spans="1:1" x14ac:dyDescent="0.2">
      <c r="A534" s="71"/>
    </row>
    <row r="535" spans="1:1" x14ac:dyDescent="0.2">
      <c r="A535" s="71"/>
    </row>
    <row r="536" spans="1:1" x14ac:dyDescent="0.2">
      <c r="A536" s="71"/>
    </row>
    <row r="537" spans="1:1" x14ac:dyDescent="0.2">
      <c r="A537" s="71"/>
    </row>
    <row r="538" spans="1:1" x14ac:dyDescent="0.2">
      <c r="A538" s="71"/>
    </row>
    <row r="539" spans="1:1" x14ac:dyDescent="0.2">
      <c r="A539" s="71"/>
    </row>
    <row r="540" spans="1:1" x14ac:dyDescent="0.2">
      <c r="A540" s="71"/>
    </row>
    <row r="541" spans="1:1" x14ac:dyDescent="0.2">
      <c r="A541" s="71"/>
    </row>
    <row r="542" spans="1:1" x14ac:dyDescent="0.2">
      <c r="A542" s="71"/>
    </row>
    <row r="543" spans="1:1" x14ac:dyDescent="0.2">
      <c r="A543" s="71"/>
    </row>
    <row r="544" spans="1:1" x14ac:dyDescent="0.2">
      <c r="A544" s="71"/>
    </row>
    <row r="545" spans="1:1" x14ac:dyDescent="0.2">
      <c r="A545" s="71"/>
    </row>
    <row r="546" spans="1:1" x14ac:dyDescent="0.2">
      <c r="A546" s="71"/>
    </row>
    <row r="547" spans="1:1" x14ac:dyDescent="0.2">
      <c r="A547" s="71"/>
    </row>
    <row r="548" spans="1:1" x14ac:dyDescent="0.2">
      <c r="A548" s="71"/>
    </row>
    <row r="549" spans="1:1" x14ac:dyDescent="0.2">
      <c r="A549" s="71"/>
    </row>
    <row r="550" spans="1:1" x14ac:dyDescent="0.2">
      <c r="A550" s="71"/>
    </row>
    <row r="551" spans="1:1" x14ac:dyDescent="0.2">
      <c r="A551" s="71"/>
    </row>
    <row r="552" spans="1:1" x14ac:dyDescent="0.2">
      <c r="A552" s="71"/>
    </row>
    <row r="553" spans="1:1" x14ac:dyDescent="0.2">
      <c r="A553" s="71"/>
    </row>
    <row r="554" spans="1:1" x14ac:dyDescent="0.2">
      <c r="A554" s="71"/>
    </row>
    <row r="555" spans="1:1" x14ac:dyDescent="0.2">
      <c r="A555" s="71"/>
    </row>
    <row r="556" spans="1:1" x14ac:dyDescent="0.2">
      <c r="A556" s="71"/>
    </row>
    <row r="557" spans="1:1" x14ac:dyDescent="0.2">
      <c r="A557" s="71"/>
    </row>
    <row r="558" spans="1:1" x14ac:dyDescent="0.2">
      <c r="A558" s="71"/>
    </row>
    <row r="559" spans="1:1" x14ac:dyDescent="0.2">
      <c r="A559" s="71"/>
    </row>
    <row r="560" spans="1:1" x14ac:dyDescent="0.2">
      <c r="A560" s="71"/>
    </row>
    <row r="561" spans="1:1" x14ac:dyDescent="0.2">
      <c r="A561" s="71"/>
    </row>
    <row r="562" spans="1:1" x14ac:dyDescent="0.2">
      <c r="A562" s="71"/>
    </row>
    <row r="563" spans="1:1" x14ac:dyDescent="0.2">
      <c r="A563" s="71"/>
    </row>
    <row r="564" spans="1:1" x14ac:dyDescent="0.2">
      <c r="A564" s="71"/>
    </row>
    <row r="565" spans="1:1" x14ac:dyDescent="0.2">
      <c r="A565" s="71"/>
    </row>
    <row r="566" spans="1:1" x14ac:dyDescent="0.2">
      <c r="A566" s="71"/>
    </row>
    <row r="567" spans="1:1" x14ac:dyDescent="0.2">
      <c r="A567" s="71"/>
    </row>
    <row r="568" spans="1:1" x14ac:dyDescent="0.2">
      <c r="A568" s="71"/>
    </row>
    <row r="569" spans="1:1" x14ac:dyDescent="0.2">
      <c r="A569" s="71"/>
    </row>
    <row r="570" spans="1:1" x14ac:dyDescent="0.2">
      <c r="A570" s="71"/>
    </row>
    <row r="571" spans="1:1" x14ac:dyDescent="0.2">
      <c r="A571" s="71"/>
    </row>
    <row r="572" spans="1:1" x14ac:dyDescent="0.2">
      <c r="A572" s="71"/>
    </row>
    <row r="573" spans="1:1" x14ac:dyDescent="0.2">
      <c r="A573" s="71"/>
    </row>
    <row r="574" spans="1:1" x14ac:dyDescent="0.2">
      <c r="A574" s="71"/>
    </row>
    <row r="575" spans="1:1" x14ac:dyDescent="0.2">
      <c r="A575" s="71"/>
    </row>
    <row r="576" spans="1:1" x14ac:dyDescent="0.2">
      <c r="A576" s="71"/>
    </row>
    <row r="577" spans="1:1" x14ac:dyDescent="0.2">
      <c r="A577" s="71"/>
    </row>
    <row r="578" spans="1:1" x14ac:dyDescent="0.2">
      <c r="A578" s="71"/>
    </row>
    <row r="579" spans="1:1" x14ac:dyDescent="0.2">
      <c r="A579" s="71"/>
    </row>
    <row r="580" spans="1:1" x14ac:dyDescent="0.2">
      <c r="A580" s="71"/>
    </row>
    <row r="581" spans="1:1" x14ac:dyDescent="0.2">
      <c r="A581" s="71"/>
    </row>
    <row r="582" spans="1:1" x14ac:dyDescent="0.2">
      <c r="A582" s="71"/>
    </row>
    <row r="583" spans="1:1" x14ac:dyDescent="0.2">
      <c r="A583" s="71"/>
    </row>
    <row r="584" spans="1:1" x14ac:dyDescent="0.2">
      <c r="A584" s="71"/>
    </row>
    <row r="585" spans="1:1" x14ac:dyDescent="0.2">
      <c r="A585" s="71"/>
    </row>
    <row r="586" spans="1:1" x14ac:dyDescent="0.2">
      <c r="A586" s="71"/>
    </row>
    <row r="587" spans="1:1" x14ac:dyDescent="0.2">
      <c r="A587" s="71"/>
    </row>
    <row r="588" spans="1:1" x14ac:dyDescent="0.2">
      <c r="A588" s="71"/>
    </row>
    <row r="589" spans="1:1" x14ac:dyDescent="0.2">
      <c r="A589" s="71"/>
    </row>
    <row r="590" spans="1:1" x14ac:dyDescent="0.2">
      <c r="A590" s="71"/>
    </row>
    <row r="591" spans="1:1" x14ac:dyDescent="0.2">
      <c r="A591" s="71"/>
    </row>
    <row r="592" spans="1:1" x14ac:dyDescent="0.2">
      <c r="A592" s="71"/>
    </row>
    <row r="593" spans="1:1" x14ac:dyDescent="0.2">
      <c r="A593" s="71"/>
    </row>
    <row r="594" spans="1:1" x14ac:dyDescent="0.2">
      <c r="A594" s="71"/>
    </row>
    <row r="595" spans="1:1" x14ac:dyDescent="0.2">
      <c r="A595" s="71"/>
    </row>
    <row r="596" spans="1:1" x14ac:dyDescent="0.2">
      <c r="A596" s="71"/>
    </row>
    <row r="597" spans="1:1" x14ac:dyDescent="0.2">
      <c r="A597" s="71"/>
    </row>
    <row r="598" spans="1:1" x14ac:dyDescent="0.2">
      <c r="A598" s="71"/>
    </row>
    <row r="599" spans="1:1" x14ac:dyDescent="0.2">
      <c r="A599" s="71"/>
    </row>
    <row r="600" spans="1:1" x14ac:dyDescent="0.2">
      <c r="A600" s="71"/>
    </row>
    <row r="601" spans="1:1" x14ac:dyDescent="0.2">
      <c r="A601" s="71"/>
    </row>
    <row r="602" spans="1:1" x14ac:dyDescent="0.2">
      <c r="A602" s="71"/>
    </row>
    <row r="603" spans="1:1" x14ac:dyDescent="0.2">
      <c r="A603" s="71"/>
    </row>
    <row r="604" spans="1:1" x14ac:dyDescent="0.2">
      <c r="A604" s="71"/>
    </row>
    <row r="605" spans="1:1" x14ac:dyDescent="0.2">
      <c r="A605" s="71"/>
    </row>
    <row r="606" spans="1:1" x14ac:dyDescent="0.2">
      <c r="A606" s="71"/>
    </row>
    <row r="607" spans="1:1" x14ac:dyDescent="0.2">
      <c r="A607" s="71"/>
    </row>
    <row r="608" spans="1:1" x14ac:dyDescent="0.2">
      <c r="A608" s="71"/>
    </row>
    <row r="609" spans="1:1" x14ac:dyDescent="0.2">
      <c r="A609" s="71"/>
    </row>
    <row r="610" spans="1:1" x14ac:dyDescent="0.2">
      <c r="A610" s="71"/>
    </row>
    <row r="611" spans="1:1" x14ac:dyDescent="0.2">
      <c r="A611" s="71"/>
    </row>
    <row r="612" spans="1:1" x14ac:dyDescent="0.2">
      <c r="A612" s="71"/>
    </row>
    <row r="613" spans="1:1" x14ac:dyDescent="0.2">
      <c r="A613" s="71"/>
    </row>
    <row r="614" spans="1:1" x14ac:dyDescent="0.2">
      <c r="A614" s="71"/>
    </row>
    <row r="615" spans="1:1" x14ac:dyDescent="0.2">
      <c r="A615" s="71"/>
    </row>
    <row r="616" spans="1:1" x14ac:dyDescent="0.2">
      <c r="A616" s="71"/>
    </row>
    <row r="617" spans="1:1" x14ac:dyDescent="0.2">
      <c r="A617" s="71"/>
    </row>
    <row r="618" spans="1:1" x14ac:dyDescent="0.2">
      <c r="A618" s="71"/>
    </row>
    <row r="619" spans="1:1" x14ac:dyDescent="0.2">
      <c r="A619" s="71"/>
    </row>
    <row r="620" spans="1:1" x14ac:dyDescent="0.2">
      <c r="A620" s="71"/>
    </row>
    <row r="621" spans="1:1" x14ac:dyDescent="0.2">
      <c r="A621" s="71"/>
    </row>
    <row r="622" spans="1:1" x14ac:dyDescent="0.2">
      <c r="A622" s="71"/>
    </row>
    <row r="623" spans="1:1" x14ac:dyDescent="0.2">
      <c r="A623" s="71"/>
    </row>
    <row r="624" spans="1:1" x14ac:dyDescent="0.2">
      <c r="A624" s="71"/>
    </row>
    <row r="625" spans="1:1" x14ac:dyDescent="0.2">
      <c r="A625" s="71"/>
    </row>
    <row r="626" spans="1:1" x14ac:dyDescent="0.2">
      <c r="A626" s="71"/>
    </row>
    <row r="627" spans="1:1" x14ac:dyDescent="0.2">
      <c r="A627" s="71"/>
    </row>
    <row r="628" spans="1:1" x14ac:dyDescent="0.2">
      <c r="A628" s="71"/>
    </row>
    <row r="629" spans="1:1" x14ac:dyDescent="0.2">
      <c r="A629" s="71"/>
    </row>
    <row r="630" spans="1:1" x14ac:dyDescent="0.2">
      <c r="A630" s="71"/>
    </row>
    <row r="631" spans="1:1" x14ac:dyDescent="0.2">
      <c r="A631" s="71"/>
    </row>
    <row r="632" spans="1:1" x14ac:dyDescent="0.2">
      <c r="A632" s="71"/>
    </row>
    <row r="633" spans="1:1" x14ac:dyDescent="0.2">
      <c r="A633" s="71"/>
    </row>
    <row r="634" spans="1:1" x14ac:dyDescent="0.2">
      <c r="A634" s="71"/>
    </row>
    <row r="635" spans="1:1" x14ac:dyDescent="0.2">
      <c r="A635" s="71"/>
    </row>
    <row r="636" spans="1:1" x14ac:dyDescent="0.2">
      <c r="A636" s="71"/>
    </row>
    <row r="637" spans="1:1" x14ac:dyDescent="0.2">
      <c r="A637" s="71"/>
    </row>
    <row r="638" spans="1:1" x14ac:dyDescent="0.2">
      <c r="A638" s="71"/>
    </row>
    <row r="639" spans="1:1" x14ac:dyDescent="0.2">
      <c r="A639" s="71"/>
    </row>
    <row r="640" spans="1:1" x14ac:dyDescent="0.2">
      <c r="A640" s="71"/>
    </row>
    <row r="641" spans="1:1" x14ac:dyDescent="0.2">
      <c r="A641" s="71"/>
    </row>
    <row r="642" spans="1:1" x14ac:dyDescent="0.2">
      <c r="A642" s="71"/>
    </row>
    <row r="643" spans="1:1" x14ac:dyDescent="0.2">
      <c r="A643" s="71"/>
    </row>
    <row r="644" spans="1:1" x14ac:dyDescent="0.2">
      <c r="A644" s="71"/>
    </row>
    <row r="645" spans="1:1" x14ac:dyDescent="0.2">
      <c r="A645" s="71"/>
    </row>
    <row r="646" spans="1:1" x14ac:dyDescent="0.2">
      <c r="A646" s="71"/>
    </row>
    <row r="647" spans="1:1" x14ac:dyDescent="0.2">
      <c r="A647" s="71"/>
    </row>
    <row r="648" spans="1:1" x14ac:dyDescent="0.2">
      <c r="A648" s="71"/>
    </row>
    <row r="649" spans="1:1" x14ac:dyDescent="0.2">
      <c r="A649" s="71"/>
    </row>
    <row r="650" spans="1:1" x14ac:dyDescent="0.2">
      <c r="A650" s="71"/>
    </row>
    <row r="651" spans="1:1" x14ac:dyDescent="0.2">
      <c r="A651" s="71"/>
    </row>
    <row r="652" spans="1:1" x14ac:dyDescent="0.2">
      <c r="A652" s="71"/>
    </row>
    <row r="653" spans="1:1" x14ac:dyDescent="0.2">
      <c r="A653" s="71"/>
    </row>
    <row r="654" spans="1:1" x14ac:dyDescent="0.2">
      <c r="A654" s="71"/>
    </row>
    <row r="655" spans="1:1" x14ac:dyDescent="0.2">
      <c r="A655" s="71"/>
    </row>
    <row r="656" spans="1:1" x14ac:dyDescent="0.2">
      <c r="A656" s="71"/>
    </row>
    <row r="657" spans="1:1" x14ac:dyDescent="0.2">
      <c r="A657" s="71"/>
    </row>
    <row r="658" spans="1:1" x14ac:dyDescent="0.2">
      <c r="A658" s="71"/>
    </row>
    <row r="659" spans="1:1" x14ac:dyDescent="0.2">
      <c r="A659" s="71"/>
    </row>
    <row r="660" spans="1:1" x14ac:dyDescent="0.2">
      <c r="A660" s="71"/>
    </row>
    <row r="661" spans="1:1" x14ac:dyDescent="0.2">
      <c r="A661" s="71"/>
    </row>
    <row r="662" spans="1:1" x14ac:dyDescent="0.2">
      <c r="A662" s="71"/>
    </row>
    <row r="663" spans="1:1" x14ac:dyDescent="0.2">
      <c r="A663" s="71"/>
    </row>
    <row r="664" spans="1:1" x14ac:dyDescent="0.2">
      <c r="A664" s="71"/>
    </row>
    <row r="665" spans="1:1" x14ac:dyDescent="0.2">
      <c r="A665" s="71"/>
    </row>
    <row r="666" spans="1:1" x14ac:dyDescent="0.2">
      <c r="A666" s="71"/>
    </row>
    <row r="667" spans="1:1" x14ac:dyDescent="0.2">
      <c r="A667" s="71"/>
    </row>
    <row r="668" spans="1:1" x14ac:dyDescent="0.2">
      <c r="A668" s="71"/>
    </row>
    <row r="669" spans="1:1" x14ac:dyDescent="0.2">
      <c r="A669" s="71"/>
    </row>
    <row r="670" spans="1:1" x14ac:dyDescent="0.2">
      <c r="A670" s="71"/>
    </row>
    <row r="671" spans="1:1" x14ac:dyDescent="0.2">
      <c r="A671" s="71"/>
    </row>
    <row r="672" spans="1:1" x14ac:dyDescent="0.2">
      <c r="A672" s="71"/>
    </row>
    <row r="673" spans="1:1" x14ac:dyDescent="0.2">
      <c r="A673" s="71"/>
    </row>
    <row r="674" spans="1:1" x14ac:dyDescent="0.2">
      <c r="A674" s="71"/>
    </row>
    <row r="675" spans="1:1" x14ac:dyDescent="0.2">
      <c r="A675" s="71"/>
    </row>
    <row r="676" spans="1:1" x14ac:dyDescent="0.2">
      <c r="A676" s="71"/>
    </row>
    <row r="677" spans="1:1" x14ac:dyDescent="0.2">
      <c r="A677" s="71"/>
    </row>
    <row r="678" spans="1:1" x14ac:dyDescent="0.2">
      <c r="A678" s="71"/>
    </row>
    <row r="679" spans="1:1" x14ac:dyDescent="0.2">
      <c r="A679" s="71"/>
    </row>
    <row r="680" spans="1:1" x14ac:dyDescent="0.2">
      <c r="A680" s="71"/>
    </row>
    <row r="681" spans="1:1" x14ac:dyDescent="0.2">
      <c r="A681" s="71"/>
    </row>
    <row r="682" spans="1:1" x14ac:dyDescent="0.2">
      <c r="A682" s="71"/>
    </row>
    <row r="683" spans="1:1" x14ac:dyDescent="0.2">
      <c r="A683" s="71"/>
    </row>
    <row r="684" spans="1:1" x14ac:dyDescent="0.2">
      <c r="A684" s="71"/>
    </row>
    <row r="685" spans="1:1" x14ac:dyDescent="0.2">
      <c r="A685" s="71"/>
    </row>
    <row r="686" spans="1:1" x14ac:dyDescent="0.2">
      <c r="A686" s="71"/>
    </row>
    <row r="687" spans="1:1" x14ac:dyDescent="0.2">
      <c r="A687" s="71"/>
    </row>
    <row r="688" spans="1:1" x14ac:dyDescent="0.2">
      <c r="A688" s="71"/>
    </row>
    <row r="689" spans="1:1" x14ac:dyDescent="0.2">
      <c r="A689" s="71"/>
    </row>
    <row r="690" spans="1:1" x14ac:dyDescent="0.2">
      <c r="A690" s="71"/>
    </row>
    <row r="691" spans="1:1" x14ac:dyDescent="0.2">
      <c r="A691" s="71"/>
    </row>
    <row r="692" spans="1:1" x14ac:dyDescent="0.2">
      <c r="A692" s="71"/>
    </row>
    <row r="693" spans="1:1" x14ac:dyDescent="0.2">
      <c r="A693" s="71"/>
    </row>
    <row r="694" spans="1:1" x14ac:dyDescent="0.2">
      <c r="A694" s="71"/>
    </row>
    <row r="695" spans="1:1" x14ac:dyDescent="0.2">
      <c r="A695" s="71"/>
    </row>
    <row r="696" spans="1:1" x14ac:dyDescent="0.2">
      <c r="A696" s="71"/>
    </row>
    <row r="697" spans="1:1" x14ac:dyDescent="0.2">
      <c r="A697" s="71"/>
    </row>
    <row r="698" spans="1:1" x14ac:dyDescent="0.2">
      <c r="A698" s="71"/>
    </row>
    <row r="699" spans="1:1" x14ac:dyDescent="0.2">
      <c r="A699" s="71"/>
    </row>
    <row r="700" spans="1:1" x14ac:dyDescent="0.2">
      <c r="A700" s="71"/>
    </row>
    <row r="701" spans="1:1" x14ac:dyDescent="0.2">
      <c r="A701" s="71"/>
    </row>
    <row r="702" spans="1:1" x14ac:dyDescent="0.2">
      <c r="A702" s="71"/>
    </row>
    <row r="703" spans="1:1" x14ac:dyDescent="0.2">
      <c r="A703" s="71"/>
    </row>
    <row r="704" spans="1:1" x14ac:dyDescent="0.2">
      <c r="A704" s="71"/>
    </row>
    <row r="705" spans="1:1" x14ac:dyDescent="0.2">
      <c r="A705" s="71"/>
    </row>
    <row r="706" spans="1:1" x14ac:dyDescent="0.2">
      <c r="A706" s="71"/>
    </row>
    <row r="707" spans="1:1" x14ac:dyDescent="0.2">
      <c r="A707" s="71"/>
    </row>
    <row r="708" spans="1:1" x14ac:dyDescent="0.2">
      <c r="A708" s="71"/>
    </row>
    <row r="709" spans="1:1" x14ac:dyDescent="0.2">
      <c r="A709" s="71"/>
    </row>
    <row r="710" spans="1:1" x14ac:dyDescent="0.2">
      <c r="A710" s="71"/>
    </row>
    <row r="711" spans="1:1" x14ac:dyDescent="0.2">
      <c r="A711" s="71"/>
    </row>
    <row r="712" spans="1:1" x14ac:dyDescent="0.2">
      <c r="A712" s="71"/>
    </row>
    <row r="713" spans="1:1" x14ac:dyDescent="0.2">
      <c r="A713" s="71"/>
    </row>
    <row r="714" spans="1:1" x14ac:dyDescent="0.2">
      <c r="A714" s="71"/>
    </row>
    <row r="715" spans="1:1" x14ac:dyDescent="0.2">
      <c r="A715" s="71"/>
    </row>
    <row r="716" spans="1:1" x14ac:dyDescent="0.2">
      <c r="A716" s="71"/>
    </row>
    <row r="717" spans="1:1" x14ac:dyDescent="0.2">
      <c r="A717" s="71"/>
    </row>
    <row r="718" spans="1:1" x14ac:dyDescent="0.2">
      <c r="A718" s="71"/>
    </row>
    <row r="719" spans="1:1" x14ac:dyDescent="0.2">
      <c r="A719" s="71"/>
    </row>
    <row r="720" spans="1:1" x14ac:dyDescent="0.2">
      <c r="A720" s="71"/>
    </row>
    <row r="721" spans="1:1" x14ac:dyDescent="0.2">
      <c r="A721" s="71"/>
    </row>
    <row r="722" spans="1:1" x14ac:dyDescent="0.2">
      <c r="A722" s="71"/>
    </row>
    <row r="723" spans="1:1" x14ac:dyDescent="0.2">
      <c r="A723" s="71"/>
    </row>
    <row r="724" spans="1:1" x14ac:dyDescent="0.2">
      <c r="A724" s="71"/>
    </row>
    <row r="725" spans="1:1" x14ac:dyDescent="0.2">
      <c r="A725" s="71"/>
    </row>
    <row r="726" spans="1:1" x14ac:dyDescent="0.2">
      <c r="A726" s="71"/>
    </row>
    <row r="727" spans="1:1" x14ac:dyDescent="0.2">
      <c r="A727" s="71"/>
    </row>
    <row r="728" spans="1:1" x14ac:dyDescent="0.2">
      <c r="A728" s="71"/>
    </row>
    <row r="729" spans="1:1" x14ac:dyDescent="0.2">
      <c r="A729" s="71"/>
    </row>
    <row r="730" spans="1:1" x14ac:dyDescent="0.2">
      <c r="A730" s="71"/>
    </row>
    <row r="731" spans="1:1" x14ac:dyDescent="0.2">
      <c r="A731" s="71"/>
    </row>
    <row r="732" spans="1:1" x14ac:dyDescent="0.2">
      <c r="A732" s="71"/>
    </row>
    <row r="733" spans="1:1" x14ac:dyDescent="0.2">
      <c r="A733" s="71"/>
    </row>
    <row r="734" spans="1:1" x14ac:dyDescent="0.2">
      <c r="A734" s="71"/>
    </row>
    <row r="735" spans="1:1" x14ac:dyDescent="0.2">
      <c r="A735" s="71"/>
    </row>
    <row r="736" spans="1:1" x14ac:dyDescent="0.2">
      <c r="A736" s="71"/>
    </row>
    <row r="737" spans="1:1" x14ac:dyDescent="0.2">
      <c r="A737" s="71"/>
    </row>
    <row r="738" spans="1:1" x14ac:dyDescent="0.2">
      <c r="A738" s="71"/>
    </row>
    <row r="739" spans="1:1" x14ac:dyDescent="0.2">
      <c r="A739" s="71"/>
    </row>
    <row r="740" spans="1:1" x14ac:dyDescent="0.2">
      <c r="A740" s="71"/>
    </row>
    <row r="741" spans="1:1" x14ac:dyDescent="0.2">
      <c r="A741" s="71"/>
    </row>
    <row r="742" spans="1:1" x14ac:dyDescent="0.2">
      <c r="A742" s="71"/>
    </row>
    <row r="743" spans="1:1" x14ac:dyDescent="0.2">
      <c r="A743" s="71"/>
    </row>
    <row r="744" spans="1:1" x14ac:dyDescent="0.2">
      <c r="A744" s="71"/>
    </row>
    <row r="745" spans="1:1" x14ac:dyDescent="0.2">
      <c r="A745" s="71"/>
    </row>
    <row r="746" spans="1:1" x14ac:dyDescent="0.2">
      <c r="A746" s="71"/>
    </row>
    <row r="747" spans="1:1" x14ac:dyDescent="0.2">
      <c r="A747" s="71"/>
    </row>
    <row r="748" spans="1:1" x14ac:dyDescent="0.2">
      <c r="A748" s="71"/>
    </row>
    <row r="749" spans="1:1" x14ac:dyDescent="0.2">
      <c r="A749" s="71"/>
    </row>
    <row r="750" spans="1:1" x14ac:dyDescent="0.2">
      <c r="A750" s="71"/>
    </row>
    <row r="751" spans="1:1" x14ac:dyDescent="0.2">
      <c r="A751" s="71"/>
    </row>
    <row r="752" spans="1:1" x14ac:dyDescent="0.2">
      <c r="A752" s="71"/>
    </row>
    <row r="753" spans="1:1" x14ac:dyDescent="0.2">
      <c r="A753" s="71"/>
    </row>
    <row r="754" spans="1:1" x14ac:dyDescent="0.2">
      <c r="A754" s="71"/>
    </row>
    <row r="755" spans="1:1" x14ac:dyDescent="0.2">
      <c r="A755" s="71"/>
    </row>
    <row r="756" spans="1:1" x14ac:dyDescent="0.2">
      <c r="A756" s="71"/>
    </row>
    <row r="757" spans="1:1" x14ac:dyDescent="0.2">
      <c r="A757" s="71"/>
    </row>
    <row r="758" spans="1:1" x14ac:dyDescent="0.2">
      <c r="A758" s="71"/>
    </row>
    <row r="759" spans="1:1" x14ac:dyDescent="0.2">
      <c r="A759" s="71"/>
    </row>
    <row r="760" spans="1:1" x14ac:dyDescent="0.2">
      <c r="A760" s="71"/>
    </row>
    <row r="761" spans="1:1" x14ac:dyDescent="0.2">
      <c r="A761" s="71"/>
    </row>
    <row r="762" spans="1:1" x14ac:dyDescent="0.2">
      <c r="A762" s="71"/>
    </row>
    <row r="763" spans="1:1" x14ac:dyDescent="0.2">
      <c r="A763" s="71"/>
    </row>
    <row r="764" spans="1:1" x14ac:dyDescent="0.2">
      <c r="A764" s="71"/>
    </row>
    <row r="765" spans="1:1" x14ac:dyDescent="0.2">
      <c r="A765" s="71"/>
    </row>
    <row r="766" spans="1:1" x14ac:dyDescent="0.2">
      <c r="A766" s="71"/>
    </row>
    <row r="767" spans="1:1" x14ac:dyDescent="0.2">
      <c r="A767" s="71"/>
    </row>
    <row r="768" spans="1:1" x14ac:dyDescent="0.2">
      <c r="A768" s="71"/>
    </row>
    <row r="769" spans="1:1" x14ac:dyDescent="0.2">
      <c r="A769" s="71"/>
    </row>
    <row r="770" spans="1:1" x14ac:dyDescent="0.2">
      <c r="A770" s="71"/>
    </row>
    <row r="771" spans="1:1" x14ac:dyDescent="0.2">
      <c r="A771" s="71"/>
    </row>
    <row r="772" spans="1:1" x14ac:dyDescent="0.2">
      <c r="A772" s="71"/>
    </row>
    <row r="773" spans="1:1" x14ac:dyDescent="0.2">
      <c r="A773" s="71"/>
    </row>
    <row r="774" spans="1:1" x14ac:dyDescent="0.2">
      <c r="A774" s="71"/>
    </row>
    <row r="775" spans="1:1" x14ac:dyDescent="0.2">
      <c r="A775" s="71"/>
    </row>
    <row r="776" spans="1:1" x14ac:dyDescent="0.2">
      <c r="A776" s="71"/>
    </row>
    <row r="777" spans="1:1" x14ac:dyDescent="0.2">
      <c r="A777" s="71"/>
    </row>
    <row r="778" spans="1:1" x14ac:dyDescent="0.2">
      <c r="A778" s="71"/>
    </row>
    <row r="779" spans="1:1" x14ac:dyDescent="0.2">
      <c r="A779" s="71"/>
    </row>
    <row r="780" spans="1:1" x14ac:dyDescent="0.2">
      <c r="A780" s="71"/>
    </row>
    <row r="781" spans="1:1" x14ac:dyDescent="0.2">
      <c r="A781" s="71"/>
    </row>
    <row r="782" spans="1:1" x14ac:dyDescent="0.2">
      <c r="A782" s="71"/>
    </row>
    <row r="783" spans="1:1" x14ac:dyDescent="0.2">
      <c r="A783" s="71"/>
    </row>
    <row r="784" spans="1:1" x14ac:dyDescent="0.2">
      <c r="A784" s="71"/>
    </row>
    <row r="785" spans="1:1" x14ac:dyDescent="0.2">
      <c r="A785" s="71"/>
    </row>
    <row r="786" spans="1:1" x14ac:dyDescent="0.2">
      <c r="A786" s="71"/>
    </row>
    <row r="787" spans="1:1" x14ac:dyDescent="0.2">
      <c r="A787" s="71"/>
    </row>
    <row r="788" spans="1:1" x14ac:dyDescent="0.2">
      <c r="A788" s="71"/>
    </row>
    <row r="789" spans="1:1" x14ac:dyDescent="0.2">
      <c r="A789" s="71"/>
    </row>
    <row r="790" spans="1:1" x14ac:dyDescent="0.2">
      <c r="A790" s="71"/>
    </row>
    <row r="791" spans="1:1" x14ac:dyDescent="0.2">
      <c r="A791" s="71"/>
    </row>
    <row r="792" spans="1:1" x14ac:dyDescent="0.2">
      <c r="A792" s="71"/>
    </row>
    <row r="793" spans="1:1" x14ac:dyDescent="0.2">
      <c r="A793" s="71"/>
    </row>
    <row r="794" spans="1:1" x14ac:dyDescent="0.2">
      <c r="A794" s="71"/>
    </row>
    <row r="795" spans="1:1" x14ac:dyDescent="0.2">
      <c r="A795" s="71"/>
    </row>
    <row r="796" spans="1:1" x14ac:dyDescent="0.2">
      <c r="A796" s="71"/>
    </row>
    <row r="797" spans="1:1" x14ac:dyDescent="0.2">
      <c r="A797" s="71"/>
    </row>
    <row r="798" spans="1:1" x14ac:dyDescent="0.2">
      <c r="A798" s="71"/>
    </row>
    <row r="799" spans="1:1" x14ac:dyDescent="0.2">
      <c r="A799" s="71"/>
    </row>
    <row r="800" spans="1:1" x14ac:dyDescent="0.2">
      <c r="A800" s="71"/>
    </row>
    <row r="801" spans="1:1" x14ac:dyDescent="0.2">
      <c r="A801" s="71"/>
    </row>
    <row r="802" spans="1:1" x14ac:dyDescent="0.2">
      <c r="A802" s="71"/>
    </row>
    <row r="803" spans="1:1" x14ac:dyDescent="0.2">
      <c r="A803" s="71"/>
    </row>
    <row r="804" spans="1:1" x14ac:dyDescent="0.2">
      <c r="A804" s="71"/>
    </row>
    <row r="805" spans="1:1" x14ac:dyDescent="0.2">
      <c r="A805" s="71"/>
    </row>
    <row r="806" spans="1:1" x14ac:dyDescent="0.2">
      <c r="A806" s="71"/>
    </row>
    <row r="807" spans="1:1" x14ac:dyDescent="0.2">
      <c r="A807" s="71"/>
    </row>
    <row r="808" spans="1:1" x14ac:dyDescent="0.2">
      <c r="A808" s="71"/>
    </row>
  </sheetData>
  <customSheetViews>
    <customSheetView guid="{9C2D16B4-8627-49C0-BBCB-1928E3E28FBD}" topLeftCell="A262">
      <selection activeCell="B273" sqref="B273"/>
      <pageMargins left="0.24" right="0.24" top="0.73" bottom="0.65" header="0.39" footer="0.27"/>
      <pageSetup paperSize="9" orientation="portrait" useFirstPageNumber="1" r:id="rId1"/>
      <headerFooter alignWithMargins="0">
        <oddHeader>&amp;L&amp;8&amp;D&amp;R&amp;8Option B: March 2009</oddHeader>
        <oddFooter>&amp;C&amp;P</oddFooter>
      </headerFooter>
    </customSheetView>
  </customSheetViews>
  <mergeCells count="25">
    <mergeCell ref="B316:H316"/>
    <mergeCell ref="B63:H63"/>
    <mergeCell ref="B142:H142"/>
    <mergeCell ref="B71:H71"/>
    <mergeCell ref="B106:H106"/>
    <mergeCell ref="D31:H31"/>
    <mergeCell ref="C22:H22"/>
    <mergeCell ref="C23:H23"/>
    <mergeCell ref="C20:H20"/>
    <mergeCell ref="B108:H108"/>
    <mergeCell ref="B61:H61"/>
    <mergeCell ref="C53:H53"/>
    <mergeCell ref="C44:H44"/>
    <mergeCell ref="D46:H46"/>
    <mergeCell ref="D48:H48"/>
    <mergeCell ref="D50:H50"/>
    <mergeCell ref="C52:H52"/>
    <mergeCell ref="B5:I5"/>
    <mergeCell ref="C25:H25"/>
    <mergeCell ref="D27:H27"/>
    <mergeCell ref="D29:H29"/>
    <mergeCell ref="C14:H14"/>
    <mergeCell ref="C16:H16"/>
    <mergeCell ref="C18:H18"/>
    <mergeCell ref="B6:H6"/>
  </mergeCells>
  <phoneticPr fontId="26" type="noConversion"/>
  <pageMargins left="0.59055118110236204" right="0.55118110236220497" top="0.55118110236220497" bottom="0.78740157480314998" header="0.31496062992126" footer="0.47244094488188998"/>
  <pageSetup paperSize="9" scale="82" orientation="portrait" useFirstPageNumber="1" r:id="rId2"/>
  <headerFooter alignWithMargins="0">
    <oddHeader>&amp;R&amp;8Option B: Jan 2020
&amp;"Arial,Bold"CONSTRUCTION OF ..............&amp;"Arial,Regular"
File No.
Item No.
Tender No. DID</oddHeader>
    <oddFooter>&amp;C&amp;9&amp;P&amp;R&amp;"Arial,Bold"&amp;9C2.2
Provisional Bills of Quantities&amp;L&amp;"Calibri"&amp;11&amp;K000000&amp;"Arial,Bold"&amp;9Contract
Part C2: Pricing Data</oddFooter>
  </headerFooter>
  <rowBreaks count="6" manualBreakCount="6">
    <brk id="37" max="10" man="1"/>
    <brk id="89" max="10" man="1"/>
    <brk id="153" max="10" man="1"/>
    <brk id="218" max="10" man="1"/>
    <brk id="284" max="10" man="1"/>
    <brk id="348" max="10" man="1"/>
  </rowBreaks>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indexed="19"/>
  </sheetPr>
  <dimension ref="A1:P141"/>
  <sheetViews>
    <sheetView view="pageBreakPreview" zoomScaleNormal="100" zoomScaleSheetLayoutView="100" workbookViewId="0">
      <selection activeCell="C14" sqref="C14:H14"/>
    </sheetView>
  </sheetViews>
  <sheetFormatPr defaultColWidth="9.140625" defaultRowHeight="12.75" x14ac:dyDescent="0.2"/>
  <cols>
    <col min="1" max="1" width="2.7109375" style="459" bestFit="1" customWidth="1"/>
    <col min="2" max="2" width="7.85546875" style="53" bestFit="1" customWidth="1"/>
    <col min="3" max="3" width="7" style="53" customWidth="1"/>
    <col min="4" max="4" width="8.42578125" style="53" customWidth="1"/>
    <col min="5" max="6" width="5.140625" style="53" customWidth="1"/>
    <col min="7" max="7" width="23" style="53" customWidth="1"/>
    <col min="8" max="8" width="2.5703125" style="53" customWidth="1"/>
    <col min="9" max="9" width="6.85546875" style="53" customWidth="1"/>
    <col min="10" max="10" width="9.7109375" style="53" customWidth="1"/>
    <col min="11" max="11" width="10.5703125" style="53" customWidth="1"/>
    <col min="12" max="12" width="16.28515625" style="479" customWidth="1"/>
    <col min="13" max="13" width="9.140625" style="53"/>
    <col min="14" max="14" width="14.7109375" style="53" bestFit="1" customWidth="1"/>
    <col min="15" max="15" width="9.140625" style="53"/>
    <col min="16" max="16" width="14.7109375" style="53" bestFit="1" customWidth="1"/>
    <col min="17" max="19" width="9.140625" style="53"/>
    <col min="20" max="20" width="14.7109375" style="53" bestFit="1" customWidth="1"/>
    <col min="21" max="16384" width="9.140625" style="53"/>
  </cols>
  <sheetData>
    <row r="1" spans="2:16" x14ac:dyDescent="0.2">
      <c r="C1" s="73"/>
      <c r="D1" s="56"/>
      <c r="E1" s="56"/>
      <c r="F1" s="56"/>
      <c r="G1" s="56"/>
      <c r="H1" s="54"/>
      <c r="I1" s="56"/>
      <c r="J1" s="55"/>
      <c r="K1" s="81"/>
      <c r="L1" s="475"/>
    </row>
    <row r="2" spans="2:16" x14ac:dyDescent="0.2">
      <c r="B2" s="62" t="s">
        <v>101</v>
      </c>
      <c r="C2" s="55"/>
      <c r="D2" s="56"/>
      <c r="E2" s="56"/>
      <c r="F2" s="56"/>
      <c r="G2" s="56"/>
      <c r="H2" s="54"/>
      <c r="I2" s="84" t="s">
        <v>128</v>
      </c>
      <c r="J2" s="85" t="s">
        <v>164</v>
      </c>
      <c r="K2" s="63" t="s">
        <v>129</v>
      </c>
      <c r="L2" s="474" t="s">
        <v>680</v>
      </c>
    </row>
    <row r="3" spans="2:16" x14ac:dyDescent="0.2">
      <c r="B3" s="62"/>
      <c r="C3" s="55"/>
      <c r="D3" s="56"/>
      <c r="E3" s="56"/>
      <c r="F3" s="56"/>
      <c r="G3" s="56"/>
      <c r="H3" s="54"/>
      <c r="I3" s="84"/>
      <c r="J3" s="85"/>
      <c r="K3" s="63"/>
      <c r="L3" s="474"/>
    </row>
    <row r="4" spans="2:16" ht="15.75" x14ac:dyDescent="0.25">
      <c r="C4" s="66" t="s">
        <v>667</v>
      </c>
      <c r="D4" s="56"/>
      <c r="E4" s="56"/>
      <c r="F4" s="56"/>
      <c r="G4" s="56"/>
      <c r="H4" s="54"/>
      <c r="I4" s="59"/>
      <c r="J4" s="55"/>
      <c r="K4" s="81"/>
      <c r="L4" s="475"/>
    </row>
    <row r="5" spans="2:16" ht="15.75" x14ac:dyDescent="0.25">
      <c r="C5" s="66"/>
      <c r="D5" s="56"/>
      <c r="E5" s="56"/>
      <c r="F5" s="56"/>
      <c r="G5" s="56"/>
      <c r="H5" s="54"/>
      <c r="I5" s="59"/>
      <c r="J5" s="55"/>
      <c r="K5" s="81"/>
      <c r="L5" s="475"/>
    </row>
    <row r="6" spans="2:16" ht="15.75" x14ac:dyDescent="0.25">
      <c r="C6" s="66" t="s">
        <v>668</v>
      </c>
      <c r="D6" s="56"/>
      <c r="E6" s="56"/>
      <c r="F6" s="56"/>
      <c r="G6" s="56"/>
      <c r="H6" s="54"/>
      <c r="I6" s="59"/>
      <c r="J6" s="55"/>
      <c r="K6" s="81"/>
      <c r="L6" s="475"/>
    </row>
    <row r="7" spans="2:16" ht="15.75" x14ac:dyDescent="0.25">
      <c r="C7" s="66"/>
      <c r="D7" s="56"/>
      <c r="E7" s="56"/>
      <c r="F7" s="56"/>
      <c r="G7" s="56"/>
      <c r="H7" s="54"/>
      <c r="I7" s="59"/>
      <c r="J7" s="55"/>
      <c r="K7" s="81"/>
      <c r="L7" s="475"/>
    </row>
    <row r="8" spans="2:16" ht="15.75" x14ac:dyDescent="0.25">
      <c r="C8" s="66" t="s">
        <v>44</v>
      </c>
      <c r="D8" s="56"/>
      <c r="E8" s="56"/>
      <c r="F8" s="56"/>
      <c r="G8" s="56"/>
      <c r="H8" s="54"/>
      <c r="I8" s="59"/>
      <c r="J8" s="55"/>
      <c r="K8" s="81"/>
      <c r="L8" s="475"/>
    </row>
    <row r="9" spans="2:16" ht="12.75" customHeight="1" x14ac:dyDescent="0.2">
      <c r="C9" s="55"/>
      <c r="D9" s="56"/>
      <c r="E9" s="56"/>
      <c r="F9" s="56"/>
      <c r="G9" s="56"/>
      <c r="H9" s="54"/>
      <c r="I9" s="59"/>
      <c r="J9" s="55"/>
      <c r="K9" s="81"/>
      <c r="L9" s="475"/>
    </row>
    <row r="10" spans="2:16" ht="15" x14ac:dyDescent="0.2">
      <c r="C10" s="817" t="s">
        <v>146</v>
      </c>
      <c r="D10" s="818"/>
      <c r="E10" s="818"/>
      <c r="F10" s="818"/>
      <c r="G10" s="818"/>
      <c r="H10" s="54"/>
      <c r="I10" s="59"/>
      <c r="J10" s="55"/>
      <c r="K10" s="81"/>
      <c r="L10" s="475"/>
    </row>
    <row r="11" spans="2:16" ht="15" x14ac:dyDescent="0.2">
      <c r="C11" s="86"/>
      <c r="D11" s="56"/>
      <c r="E11" s="56"/>
      <c r="F11" s="56"/>
      <c r="G11" s="56"/>
      <c r="H11" s="54"/>
      <c r="I11" s="59"/>
      <c r="J11" s="55"/>
      <c r="K11" s="81"/>
      <c r="L11" s="475"/>
    </row>
    <row r="12" spans="2:16" x14ac:dyDescent="0.2">
      <c r="C12" s="821" t="s">
        <v>29</v>
      </c>
      <c r="D12" s="822"/>
      <c r="E12" s="822"/>
      <c r="F12" s="822"/>
      <c r="G12" s="822"/>
      <c r="H12" s="54"/>
      <c r="I12" s="59"/>
      <c r="J12" s="55"/>
      <c r="K12" s="81"/>
      <c r="L12" s="475"/>
    </row>
    <row r="13" spans="2:16" x14ac:dyDescent="0.2">
      <c r="C13" s="87"/>
      <c r="D13" s="56"/>
      <c r="E13" s="56"/>
      <c r="F13" s="56"/>
      <c r="G13" s="56"/>
      <c r="H13" s="54"/>
      <c r="I13" s="59"/>
      <c r="J13" s="55"/>
      <c r="K13" s="81"/>
      <c r="L13" s="475"/>
    </row>
    <row r="14" spans="2:16" x14ac:dyDescent="0.2">
      <c r="C14" s="504" t="s">
        <v>45</v>
      </c>
      <c r="D14" s="462"/>
      <c r="E14" s="462"/>
      <c r="F14" s="462"/>
      <c r="G14" s="462"/>
      <c r="H14" s="505"/>
      <c r="I14" s="468"/>
      <c r="J14" s="506"/>
      <c r="K14" s="507"/>
      <c r="L14" s="508"/>
    </row>
    <row r="15" spans="2:16" x14ac:dyDescent="0.2">
      <c r="C15" s="509"/>
      <c r="D15" s="462"/>
      <c r="E15" s="462"/>
      <c r="F15" s="462"/>
      <c r="G15" s="462"/>
      <c r="H15" s="505"/>
      <c r="I15" s="468"/>
      <c r="J15" s="506"/>
      <c r="K15" s="507"/>
      <c r="L15" s="508"/>
    </row>
    <row r="16" spans="2:16" ht="24.75" customHeight="1" x14ac:dyDescent="0.2">
      <c r="B16" s="57">
        <v>1</v>
      </c>
      <c r="C16" s="819" t="s">
        <v>682</v>
      </c>
      <c r="D16" s="820"/>
      <c r="E16" s="820"/>
      <c r="F16" s="820"/>
      <c r="G16" s="820"/>
      <c r="H16" s="505"/>
      <c r="I16" s="467" t="s">
        <v>673</v>
      </c>
      <c r="J16" s="506"/>
      <c r="K16" s="507"/>
      <c r="L16" s="508">
        <f>J16*K16</f>
        <v>0</v>
      </c>
      <c r="N16" s="81">
        <v>125</v>
      </c>
      <c r="P16" s="479">
        <f>J16*N16</f>
        <v>0</v>
      </c>
    </row>
    <row r="17" spans="2:16" x14ac:dyDescent="0.2">
      <c r="B17" s="71"/>
      <c r="C17" s="510"/>
      <c r="D17" s="511"/>
      <c r="E17" s="511"/>
      <c r="F17" s="511"/>
      <c r="G17" s="511"/>
      <c r="H17" s="505"/>
      <c r="I17" s="467"/>
      <c r="J17" s="506"/>
      <c r="K17" s="507"/>
      <c r="L17" s="508"/>
      <c r="N17" s="81"/>
      <c r="P17" s="479"/>
    </row>
    <row r="18" spans="2:16" ht="25.5" customHeight="1" x14ac:dyDescent="0.2">
      <c r="B18" s="499">
        <v>2</v>
      </c>
      <c r="C18" s="819" t="s">
        <v>683</v>
      </c>
      <c r="D18" s="820"/>
      <c r="E18" s="820"/>
      <c r="F18" s="820"/>
      <c r="G18" s="820"/>
      <c r="H18" s="505"/>
      <c r="I18" s="467" t="s">
        <v>673</v>
      </c>
      <c r="J18" s="506"/>
      <c r="K18" s="507"/>
      <c r="L18" s="508">
        <f t="shared" ref="L18:L33" si="0">J18*K18</f>
        <v>0</v>
      </c>
      <c r="N18" s="81">
        <v>50</v>
      </c>
      <c r="P18" s="479">
        <f>J18*N18</f>
        <v>0</v>
      </c>
    </row>
    <row r="19" spans="2:16" x14ac:dyDescent="0.2">
      <c r="B19" s="71"/>
      <c r="C19" s="510"/>
      <c r="D19" s="511"/>
      <c r="E19" s="511"/>
      <c r="F19" s="511"/>
      <c r="G19" s="511"/>
      <c r="H19" s="505"/>
      <c r="I19" s="467"/>
      <c r="J19" s="506"/>
      <c r="K19" s="507"/>
      <c r="L19" s="508">
        <f t="shared" si="0"/>
        <v>0</v>
      </c>
      <c r="P19" s="479"/>
    </row>
    <row r="20" spans="2:16" ht="39.75" customHeight="1" x14ac:dyDescent="0.2">
      <c r="B20" s="499">
        <v>3</v>
      </c>
      <c r="C20" s="819" t="s">
        <v>684</v>
      </c>
      <c r="D20" s="820"/>
      <c r="E20" s="820"/>
      <c r="F20" s="820"/>
      <c r="G20" s="820"/>
      <c r="H20" s="505"/>
      <c r="I20" s="467" t="s">
        <v>673</v>
      </c>
      <c r="J20" s="506"/>
      <c r="K20" s="507"/>
      <c r="L20" s="508">
        <f t="shared" si="0"/>
        <v>0</v>
      </c>
      <c r="N20" s="53">
        <v>50000</v>
      </c>
      <c r="P20" s="479">
        <f>N20</f>
        <v>50000</v>
      </c>
    </row>
    <row r="21" spans="2:16" x14ac:dyDescent="0.2">
      <c r="B21" s="71"/>
      <c r="C21" s="510"/>
      <c r="D21" s="511"/>
      <c r="E21" s="511"/>
      <c r="F21" s="511"/>
      <c r="G21" s="511"/>
      <c r="H21" s="505"/>
      <c r="I21" s="467"/>
      <c r="J21" s="506"/>
      <c r="K21" s="507"/>
      <c r="L21" s="508">
        <f t="shared" si="0"/>
        <v>0</v>
      </c>
      <c r="P21" s="479"/>
    </row>
    <row r="22" spans="2:16" ht="38.25" customHeight="1" x14ac:dyDescent="0.2">
      <c r="B22" s="499">
        <v>4</v>
      </c>
      <c r="C22" s="819" t="s">
        <v>685</v>
      </c>
      <c r="D22" s="820"/>
      <c r="E22" s="820"/>
      <c r="F22" s="820"/>
      <c r="G22" s="820"/>
      <c r="H22" s="505"/>
      <c r="I22" s="467" t="s">
        <v>673</v>
      </c>
      <c r="J22" s="506">
        <v>30</v>
      </c>
      <c r="K22" s="507"/>
      <c r="L22" s="508">
        <f t="shared" si="0"/>
        <v>0</v>
      </c>
      <c r="P22" s="485">
        <f>SUM(P15:P21)</f>
        <v>50000</v>
      </c>
    </row>
    <row r="23" spans="2:16" x14ac:dyDescent="0.2">
      <c r="B23" s="71"/>
      <c r="C23" s="510"/>
      <c r="D23" s="511"/>
      <c r="E23" s="511"/>
      <c r="F23" s="511"/>
      <c r="G23" s="511"/>
      <c r="H23" s="505"/>
      <c r="I23" s="467"/>
      <c r="J23" s="506"/>
      <c r="K23" s="507"/>
      <c r="L23" s="508">
        <f t="shared" si="0"/>
        <v>0</v>
      </c>
    </row>
    <row r="24" spans="2:16" s="496" customFormat="1" ht="29.25" customHeight="1" x14ac:dyDescent="0.2">
      <c r="B24" s="499">
        <v>5</v>
      </c>
      <c r="C24" s="819" t="s">
        <v>686</v>
      </c>
      <c r="D24" s="820"/>
      <c r="E24" s="820"/>
      <c r="F24" s="820"/>
      <c r="G24" s="820"/>
      <c r="H24" s="505"/>
      <c r="I24" s="467" t="s">
        <v>673</v>
      </c>
      <c r="J24" s="506"/>
      <c r="K24" s="507"/>
      <c r="L24" s="508">
        <f t="shared" si="0"/>
        <v>0</v>
      </c>
    </row>
    <row r="25" spans="2:16" s="496" customFormat="1" x14ac:dyDescent="0.2">
      <c r="B25" s="71"/>
      <c r="C25" s="510"/>
      <c r="D25" s="511"/>
      <c r="E25" s="511"/>
      <c r="F25" s="511"/>
      <c r="G25" s="511"/>
      <c r="H25" s="505"/>
      <c r="I25" s="467"/>
      <c r="J25" s="506"/>
      <c r="K25" s="507"/>
      <c r="L25" s="508">
        <f t="shared" si="0"/>
        <v>0</v>
      </c>
    </row>
    <row r="26" spans="2:16" s="496" customFormat="1" ht="35.25" customHeight="1" x14ac:dyDescent="0.2">
      <c r="B26" s="499">
        <v>6</v>
      </c>
      <c r="C26" s="819" t="s">
        <v>674</v>
      </c>
      <c r="D26" s="820"/>
      <c r="E26" s="820"/>
      <c r="F26" s="820"/>
      <c r="G26" s="820"/>
      <c r="H26" s="505"/>
      <c r="I26" s="467" t="s">
        <v>194</v>
      </c>
      <c r="J26" s="506"/>
      <c r="K26" s="507"/>
      <c r="L26" s="508">
        <f t="shared" si="0"/>
        <v>0</v>
      </c>
    </row>
    <row r="27" spans="2:16" s="496" customFormat="1" x14ac:dyDescent="0.2">
      <c r="B27" s="71"/>
      <c r="C27" s="504"/>
      <c r="D27" s="462"/>
      <c r="E27" s="462"/>
      <c r="F27" s="462"/>
      <c r="G27" s="462"/>
      <c r="H27" s="505"/>
      <c r="I27" s="468"/>
      <c r="J27" s="506"/>
      <c r="K27" s="507"/>
      <c r="L27" s="508">
        <f t="shared" si="0"/>
        <v>0</v>
      </c>
    </row>
    <row r="28" spans="2:16" s="496" customFormat="1" ht="25.5" customHeight="1" x14ac:dyDescent="0.2">
      <c r="B28" s="499">
        <v>7</v>
      </c>
      <c r="C28" s="819" t="s">
        <v>675</v>
      </c>
      <c r="D28" s="820"/>
      <c r="E28" s="820"/>
      <c r="F28" s="820"/>
      <c r="G28" s="820"/>
      <c r="H28" s="512"/>
      <c r="I28" s="467" t="s">
        <v>101</v>
      </c>
      <c r="J28" s="506"/>
      <c r="K28" s="507"/>
      <c r="L28" s="508">
        <f t="shared" si="0"/>
        <v>0</v>
      </c>
    </row>
    <row r="29" spans="2:16" s="496" customFormat="1" x14ac:dyDescent="0.2">
      <c r="B29" s="71"/>
      <c r="C29" s="504"/>
      <c r="D29" s="462"/>
      <c r="E29" s="462"/>
      <c r="F29" s="462"/>
      <c r="G29" s="462"/>
      <c r="H29" s="505"/>
      <c r="I29" s="468"/>
      <c r="J29" s="506"/>
      <c r="K29" s="507"/>
      <c r="L29" s="508">
        <f t="shared" si="0"/>
        <v>0</v>
      </c>
    </row>
    <row r="30" spans="2:16" s="496" customFormat="1" ht="17.25" customHeight="1" x14ac:dyDescent="0.2">
      <c r="B30" s="499">
        <v>8</v>
      </c>
      <c r="C30" s="819" t="s">
        <v>676</v>
      </c>
      <c r="D30" s="820"/>
      <c r="E30" s="820"/>
      <c r="F30" s="820"/>
      <c r="G30" s="820"/>
      <c r="H30" s="505"/>
      <c r="I30" s="467" t="s">
        <v>673</v>
      </c>
      <c r="J30" s="506"/>
      <c r="K30" s="507"/>
      <c r="L30" s="508">
        <f t="shared" si="0"/>
        <v>0</v>
      </c>
    </row>
    <row r="31" spans="2:16" s="496" customFormat="1" x14ac:dyDescent="0.2">
      <c r="B31" s="71"/>
      <c r="C31" s="504"/>
      <c r="D31" s="462"/>
      <c r="E31" s="462"/>
      <c r="F31" s="462"/>
      <c r="G31" s="462"/>
      <c r="H31" s="505"/>
      <c r="I31" s="468"/>
      <c r="J31" s="506"/>
      <c r="K31" s="507"/>
      <c r="L31" s="508">
        <f t="shared" si="0"/>
        <v>0</v>
      </c>
    </row>
    <row r="32" spans="2:16" s="496" customFormat="1" ht="21.75" customHeight="1" x14ac:dyDescent="0.2">
      <c r="B32" s="499">
        <v>9</v>
      </c>
      <c r="C32" s="819" t="s">
        <v>677</v>
      </c>
      <c r="D32" s="820"/>
      <c r="E32" s="820"/>
      <c r="F32" s="820"/>
      <c r="G32" s="820"/>
      <c r="H32" s="512"/>
      <c r="I32" s="467" t="s">
        <v>673</v>
      </c>
      <c r="J32" s="506"/>
      <c r="K32" s="507"/>
      <c r="L32" s="508">
        <f t="shared" si="0"/>
        <v>0</v>
      </c>
    </row>
    <row r="33" spans="2:12" s="496" customFormat="1" x14ac:dyDescent="0.2">
      <c r="B33" s="71"/>
      <c r="C33" s="497"/>
      <c r="D33" s="56"/>
      <c r="E33" s="56"/>
      <c r="F33" s="56"/>
      <c r="G33" s="56"/>
      <c r="H33" s="498"/>
      <c r="I33" s="495"/>
      <c r="J33" s="497"/>
      <c r="K33" s="81"/>
      <c r="L33" s="508">
        <f t="shared" si="0"/>
        <v>0</v>
      </c>
    </row>
    <row r="34" spans="2:12" s="496" customFormat="1" x14ac:dyDescent="0.2">
      <c r="B34" s="71">
        <v>10</v>
      </c>
      <c r="C34" s="524" t="s">
        <v>691</v>
      </c>
      <c r="D34" s="56"/>
      <c r="E34" s="56"/>
      <c r="F34" s="56"/>
      <c r="G34" s="56"/>
      <c r="H34" s="498"/>
      <c r="I34" s="495"/>
      <c r="J34" s="497"/>
      <c r="K34" s="81"/>
      <c r="L34" s="475"/>
    </row>
    <row r="35" spans="2:12" s="496" customFormat="1" x14ac:dyDescent="0.2">
      <c r="B35" s="71"/>
      <c r="C35" s="497"/>
      <c r="D35" s="56"/>
      <c r="E35" s="56"/>
      <c r="F35" s="56"/>
      <c r="G35" s="56"/>
      <c r="H35" s="498"/>
      <c r="I35" s="495"/>
      <c r="J35" s="497"/>
      <c r="K35" s="81"/>
      <c r="L35" s="475"/>
    </row>
    <row r="36" spans="2:12" s="496" customFormat="1" x14ac:dyDescent="0.2">
      <c r="B36" s="71"/>
      <c r="C36" s="497"/>
      <c r="D36" s="56"/>
      <c r="E36" s="56"/>
      <c r="F36" s="56"/>
      <c r="G36" s="56"/>
      <c r="H36" s="498"/>
      <c r="I36" s="495"/>
      <c r="J36" s="497"/>
      <c r="K36" s="81"/>
      <c r="L36" s="475"/>
    </row>
    <row r="37" spans="2:12" s="496" customFormat="1" x14ac:dyDescent="0.2">
      <c r="B37" s="71"/>
      <c r="C37" s="497"/>
      <c r="D37" s="56"/>
      <c r="E37" s="56"/>
      <c r="F37" s="56"/>
      <c r="G37" s="56"/>
      <c r="H37" s="498"/>
      <c r="I37" s="495"/>
      <c r="J37" s="497"/>
      <c r="K37" s="81"/>
      <c r="L37" s="475"/>
    </row>
    <row r="38" spans="2:12" s="496" customFormat="1" x14ac:dyDescent="0.2">
      <c r="B38" s="71"/>
      <c r="C38" s="497"/>
      <c r="D38" s="56"/>
      <c r="E38" s="56"/>
      <c r="F38" s="56"/>
      <c r="G38" s="56"/>
      <c r="H38" s="498"/>
      <c r="I38" s="495"/>
      <c r="J38" s="497"/>
      <c r="K38" s="81"/>
      <c r="L38" s="475"/>
    </row>
    <row r="39" spans="2:12" s="496" customFormat="1" x14ac:dyDescent="0.2">
      <c r="B39" s="71"/>
      <c r="C39" s="497"/>
      <c r="D39" s="56"/>
      <c r="E39" s="56"/>
      <c r="F39" s="56"/>
      <c r="G39" s="56"/>
      <c r="H39" s="498"/>
      <c r="I39" s="495"/>
      <c r="J39" s="497"/>
      <c r="K39" s="81"/>
      <c r="L39" s="475"/>
    </row>
    <row r="40" spans="2:12" s="496" customFormat="1" x14ac:dyDescent="0.2">
      <c r="B40" s="71"/>
      <c r="C40" s="497"/>
      <c r="D40" s="56"/>
      <c r="E40" s="56"/>
      <c r="F40" s="56"/>
      <c r="G40" s="56"/>
      <c r="H40" s="498"/>
      <c r="I40" s="495"/>
      <c r="J40" s="497"/>
      <c r="K40" s="81"/>
      <c r="L40" s="475"/>
    </row>
    <row r="41" spans="2:12" s="496" customFormat="1" x14ac:dyDescent="0.2">
      <c r="B41" s="71"/>
      <c r="C41" s="497"/>
      <c r="D41" s="56"/>
      <c r="E41" s="56"/>
      <c r="F41" s="56"/>
      <c r="G41" s="56"/>
      <c r="H41" s="498"/>
      <c r="I41" s="495"/>
      <c r="J41" s="497"/>
      <c r="K41" s="81"/>
      <c r="L41" s="475"/>
    </row>
    <row r="42" spans="2:12" s="496" customFormat="1" x14ac:dyDescent="0.2">
      <c r="B42" s="71"/>
      <c r="C42" s="497"/>
      <c r="D42" s="56"/>
      <c r="E42" s="56"/>
      <c r="F42" s="56"/>
      <c r="G42" s="56"/>
      <c r="H42" s="498"/>
      <c r="I42" s="495"/>
      <c r="J42" s="497"/>
      <c r="K42" s="81"/>
      <c r="L42" s="475"/>
    </row>
    <row r="43" spans="2:12" s="496" customFormat="1" x14ac:dyDescent="0.2">
      <c r="B43" s="71"/>
      <c r="C43" s="497"/>
      <c r="D43" s="56"/>
      <c r="E43" s="56"/>
      <c r="F43" s="56"/>
      <c r="G43" s="56"/>
      <c r="H43" s="498"/>
      <c r="I43" s="495"/>
      <c r="J43" s="497"/>
      <c r="K43" s="81"/>
      <c r="L43" s="475"/>
    </row>
    <row r="44" spans="2:12" s="496" customFormat="1" x14ac:dyDescent="0.2">
      <c r="B44" s="71"/>
      <c r="C44" s="497"/>
      <c r="D44" s="56"/>
      <c r="E44" s="56"/>
      <c r="F44" s="56"/>
      <c r="G44" s="56"/>
      <c r="H44" s="498"/>
      <c r="I44" s="495"/>
      <c r="J44" s="497"/>
      <c r="K44" s="81"/>
      <c r="L44" s="475"/>
    </row>
    <row r="45" spans="2:12" s="496" customFormat="1" x14ac:dyDescent="0.2">
      <c r="B45" s="71"/>
      <c r="C45" s="497"/>
      <c r="D45" s="56"/>
      <c r="E45" s="56"/>
      <c r="F45" s="56"/>
      <c r="G45" s="56"/>
      <c r="H45" s="498"/>
      <c r="I45" s="495"/>
      <c r="J45" s="497"/>
      <c r="K45" s="81"/>
      <c r="L45" s="475"/>
    </row>
    <row r="46" spans="2:12" s="496" customFormat="1" x14ac:dyDescent="0.2">
      <c r="B46" s="71"/>
      <c r="C46" s="497"/>
      <c r="D46" s="56"/>
      <c r="E46" s="56"/>
      <c r="F46" s="56"/>
      <c r="G46" s="56"/>
      <c r="H46" s="498"/>
      <c r="I46" s="495"/>
      <c r="J46" s="497"/>
      <c r="K46" s="81"/>
      <c r="L46" s="475"/>
    </row>
    <row r="47" spans="2:12" s="496" customFormat="1" x14ac:dyDescent="0.2">
      <c r="B47" s="71"/>
      <c r="C47" s="497"/>
      <c r="D47" s="56"/>
      <c r="E47" s="56"/>
      <c r="F47" s="56"/>
      <c r="G47" s="56"/>
      <c r="H47" s="498"/>
      <c r="I47" s="495"/>
      <c r="J47" s="497"/>
      <c r="K47" s="81"/>
      <c r="L47" s="475"/>
    </row>
    <row r="48" spans="2:12" x14ac:dyDescent="0.2">
      <c r="B48" s="71"/>
      <c r="C48" s="55"/>
      <c r="D48" s="56"/>
      <c r="E48" s="56"/>
      <c r="F48" s="56"/>
      <c r="G48" s="56"/>
      <c r="H48" s="54"/>
      <c r="I48" s="59"/>
      <c r="J48" s="55"/>
      <c r="K48" s="81"/>
      <c r="L48" s="475"/>
    </row>
    <row r="49" spans="1:12" x14ac:dyDescent="0.2">
      <c r="B49" s="71"/>
      <c r="C49" s="55"/>
      <c r="D49" s="56"/>
      <c r="E49" s="56"/>
      <c r="F49" s="56"/>
      <c r="G49" s="56"/>
      <c r="H49" s="54"/>
      <c r="I49" s="59"/>
      <c r="J49" s="55"/>
      <c r="K49" s="81"/>
      <c r="L49" s="475"/>
    </row>
    <row r="50" spans="1:12" x14ac:dyDescent="0.2">
      <c r="B50" s="71"/>
      <c r="C50" s="55"/>
      <c r="D50" s="56"/>
      <c r="E50" s="56"/>
      <c r="F50" s="56"/>
      <c r="G50" s="56"/>
      <c r="H50" s="54"/>
      <c r="I50" s="59"/>
      <c r="J50" s="55"/>
      <c r="K50" s="81"/>
      <c r="L50" s="475"/>
    </row>
    <row r="51" spans="1:12" x14ac:dyDescent="0.2">
      <c r="B51" s="71"/>
      <c r="C51" s="55"/>
      <c r="D51" s="56"/>
      <c r="E51" s="56"/>
      <c r="F51" s="56"/>
      <c r="G51" s="56"/>
      <c r="H51" s="54"/>
      <c r="I51" s="59"/>
      <c r="J51" s="55"/>
      <c r="K51" s="81"/>
      <c r="L51" s="475"/>
    </row>
    <row r="52" spans="1:12" x14ac:dyDescent="0.2">
      <c r="A52" s="523" t="s">
        <v>52</v>
      </c>
      <c r="B52" s="71"/>
      <c r="C52" s="55"/>
      <c r="D52" s="56"/>
      <c r="E52" s="56"/>
      <c r="F52" s="56"/>
      <c r="G52" s="56"/>
      <c r="H52" s="54"/>
      <c r="I52" s="59"/>
      <c r="J52" s="55"/>
      <c r="K52" s="81"/>
      <c r="L52" s="475"/>
    </row>
    <row r="53" spans="1:12" x14ac:dyDescent="0.2">
      <c r="B53" s="71"/>
      <c r="C53" s="55"/>
      <c r="D53" s="56"/>
      <c r="E53" s="56"/>
      <c r="F53" s="56"/>
      <c r="G53" s="56"/>
      <c r="H53" s="54"/>
      <c r="I53" s="59"/>
      <c r="J53" s="55"/>
      <c r="K53" s="81"/>
      <c r="L53" s="475"/>
    </row>
    <row r="54" spans="1:12" x14ac:dyDescent="0.2">
      <c r="B54" s="71"/>
      <c r="C54" s="55"/>
      <c r="D54" s="56"/>
      <c r="E54" s="56"/>
      <c r="F54" s="56"/>
      <c r="G54" s="56"/>
      <c r="H54" s="54"/>
      <c r="I54" s="59"/>
      <c r="J54" s="55"/>
      <c r="K54" s="81"/>
      <c r="L54" s="475"/>
    </row>
    <row r="55" spans="1:12" x14ac:dyDescent="0.2">
      <c r="B55" s="71"/>
      <c r="C55" s="55"/>
      <c r="D55" s="56"/>
      <c r="E55" s="56"/>
      <c r="F55" s="56"/>
      <c r="G55" s="56"/>
      <c r="H55" s="54"/>
      <c r="I55" s="59"/>
      <c r="J55" s="55"/>
      <c r="K55" s="81"/>
      <c r="L55" s="475"/>
    </row>
    <row r="56" spans="1:12" x14ac:dyDescent="0.2">
      <c r="B56" s="71"/>
      <c r="C56" s="55"/>
      <c r="D56" s="56"/>
      <c r="E56" s="56"/>
      <c r="F56" s="56"/>
      <c r="G56" s="56"/>
      <c r="H56" s="54"/>
      <c r="I56" s="59"/>
      <c r="J56" s="55"/>
      <c r="K56" s="81"/>
      <c r="L56" s="475"/>
    </row>
    <row r="57" spans="1:12" x14ac:dyDescent="0.2">
      <c r="C57" s="55"/>
      <c r="D57" s="56"/>
      <c r="E57" s="56"/>
      <c r="F57" s="56"/>
      <c r="G57" s="56"/>
      <c r="H57" s="54"/>
      <c r="I57" s="55"/>
      <c r="J57" s="88"/>
      <c r="K57" s="60"/>
      <c r="L57" s="476"/>
    </row>
    <row r="58" spans="1:12" x14ac:dyDescent="0.2">
      <c r="C58" s="55"/>
      <c r="D58" s="56"/>
      <c r="E58" s="56"/>
      <c r="F58" s="56"/>
      <c r="G58" s="56"/>
      <c r="H58" s="54"/>
      <c r="I58" s="55"/>
      <c r="J58" s="88"/>
      <c r="K58" s="60"/>
      <c r="L58" s="475"/>
    </row>
    <row r="59" spans="1:12" x14ac:dyDescent="0.2">
      <c r="C59" s="55"/>
      <c r="D59" s="76"/>
      <c r="E59" s="76"/>
      <c r="F59" s="76"/>
      <c r="G59" s="76"/>
      <c r="H59" s="77" t="s">
        <v>127</v>
      </c>
      <c r="I59" s="89"/>
      <c r="J59" s="88"/>
      <c r="K59" s="78" t="s">
        <v>12</v>
      </c>
      <c r="L59" s="475">
        <f>SUM(L16:L57)</f>
        <v>0</v>
      </c>
    </row>
    <row r="60" spans="1:12" ht="13.5" thickBot="1" x14ac:dyDescent="0.25">
      <c r="C60" s="55"/>
      <c r="D60" s="56"/>
      <c r="E60" s="56"/>
      <c r="F60" s="56"/>
      <c r="G60" s="56"/>
      <c r="H60" s="54"/>
      <c r="I60" s="55"/>
      <c r="J60" s="88"/>
      <c r="K60" s="60"/>
      <c r="L60" s="477"/>
    </row>
    <row r="61" spans="1:12" ht="13.5" thickTop="1" x14ac:dyDescent="0.2">
      <c r="C61" s="80" t="s">
        <v>0</v>
      </c>
      <c r="D61" s="56"/>
      <c r="E61" s="56"/>
      <c r="F61" s="56"/>
      <c r="G61" s="56"/>
      <c r="H61" s="54"/>
      <c r="I61" s="55"/>
      <c r="J61" s="88"/>
      <c r="K61" s="81"/>
      <c r="L61" s="475"/>
    </row>
    <row r="62" spans="1:12" x14ac:dyDescent="0.2">
      <c r="C62" s="80" t="s">
        <v>1</v>
      </c>
      <c r="D62" s="56"/>
      <c r="E62" s="56"/>
      <c r="F62" s="56"/>
      <c r="G62" s="56"/>
      <c r="H62" s="54"/>
      <c r="I62" s="55"/>
      <c r="J62" s="88"/>
      <c r="K62" s="81"/>
      <c r="L62" s="475"/>
    </row>
    <row r="63" spans="1:12" x14ac:dyDescent="0.2">
      <c r="C63" s="80" t="s">
        <v>72</v>
      </c>
      <c r="D63" s="56"/>
      <c r="E63" s="56"/>
      <c r="F63" s="56"/>
      <c r="G63" s="56"/>
      <c r="H63" s="54"/>
      <c r="I63" s="55"/>
      <c r="J63" s="88"/>
      <c r="K63" s="81"/>
      <c r="L63" s="475"/>
    </row>
    <row r="64" spans="1:12" x14ac:dyDescent="0.2">
      <c r="C64" s="80" t="s">
        <v>73</v>
      </c>
      <c r="D64" s="56"/>
      <c r="E64" s="56"/>
      <c r="F64" s="56"/>
      <c r="G64" s="56"/>
      <c r="H64" s="54"/>
      <c r="I64" s="56"/>
      <c r="J64" s="55"/>
      <c r="K64" s="81"/>
      <c r="L64" s="475"/>
    </row>
    <row r="65" spans="2:14" x14ac:dyDescent="0.2">
      <c r="C65" s="80"/>
      <c r="D65" s="56"/>
      <c r="E65" s="56"/>
      <c r="F65" s="56"/>
      <c r="G65" s="56"/>
      <c r="H65" s="56"/>
      <c r="I65" s="56"/>
      <c r="J65" s="56"/>
      <c r="K65" s="81"/>
      <c r="L65" s="475"/>
    </row>
    <row r="66" spans="2:14" x14ac:dyDescent="0.2">
      <c r="C66" s="80"/>
      <c r="D66" s="56"/>
      <c r="E66" s="56"/>
      <c r="F66" s="56"/>
      <c r="G66" s="56"/>
      <c r="H66" s="56"/>
      <c r="I66" s="56"/>
      <c r="J66" s="56"/>
      <c r="K66" s="81"/>
      <c r="L66" s="475"/>
    </row>
    <row r="67" spans="2:14" x14ac:dyDescent="0.2">
      <c r="C67" s="80"/>
      <c r="D67" s="56"/>
      <c r="E67" s="56"/>
      <c r="F67" s="56"/>
      <c r="G67" s="56"/>
      <c r="H67" s="56"/>
      <c r="I67" s="56"/>
      <c r="J67" s="56"/>
      <c r="K67" s="81"/>
      <c r="L67" s="475"/>
    </row>
    <row r="68" spans="2:14" x14ac:dyDescent="0.2">
      <c r="C68" s="80"/>
      <c r="D68" s="56"/>
      <c r="E68" s="56"/>
      <c r="F68" s="56"/>
      <c r="G68" s="56"/>
      <c r="H68" s="56"/>
      <c r="I68" s="56"/>
      <c r="J68" s="56"/>
      <c r="K68" s="81"/>
      <c r="L68" s="475"/>
    </row>
    <row r="69" spans="2:14" x14ac:dyDescent="0.2">
      <c r="C69" s="80"/>
      <c r="D69" s="56"/>
      <c r="E69" s="56"/>
      <c r="F69" s="56"/>
      <c r="G69" s="56"/>
      <c r="H69" s="56"/>
      <c r="I69" s="56"/>
      <c r="J69" s="56"/>
      <c r="K69" s="81"/>
      <c r="L69" s="475"/>
    </row>
    <row r="70" spans="2:14" x14ac:dyDescent="0.2">
      <c r="C70" s="55"/>
      <c r="D70" s="56"/>
      <c r="E70" s="56"/>
      <c r="F70" s="56"/>
      <c r="G70" s="56"/>
      <c r="H70" s="56"/>
      <c r="I70" s="59"/>
      <c r="J70" s="56"/>
      <c r="K70" s="81"/>
      <c r="L70" s="475"/>
    </row>
    <row r="71" spans="2:14" x14ac:dyDescent="0.2">
      <c r="C71" s="82" t="s">
        <v>31</v>
      </c>
      <c r="D71" s="56"/>
      <c r="E71" s="56"/>
      <c r="F71" s="56"/>
      <c r="G71" s="56"/>
      <c r="H71" s="56"/>
      <c r="I71" s="59"/>
      <c r="J71" s="58"/>
      <c r="K71" s="81"/>
      <c r="L71" s="475"/>
    </row>
    <row r="72" spans="2:14" x14ac:dyDescent="0.2">
      <c r="C72" s="55"/>
      <c r="D72" s="56"/>
      <c r="E72" s="56"/>
      <c r="F72" s="56"/>
      <c r="G72" s="56"/>
      <c r="H72" s="56"/>
      <c r="I72" s="59"/>
      <c r="J72" s="58"/>
      <c r="K72" s="81"/>
      <c r="L72" s="475"/>
    </row>
    <row r="73" spans="2:14" x14ac:dyDescent="0.2">
      <c r="B73" s="62" t="s">
        <v>2</v>
      </c>
      <c r="C73" s="55"/>
      <c r="D73" s="56"/>
      <c r="E73" s="56"/>
      <c r="F73" s="56"/>
      <c r="G73" s="56"/>
      <c r="H73" s="56"/>
      <c r="I73" s="84"/>
      <c r="J73" s="91"/>
      <c r="K73" s="85" t="s">
        <v>50</v>
      </c>
      <c r="L73" s="474"/>
    </row>
    <row r="74" spans="2:14" x14ac:dyDescent="0.2">
      <c r="B74" s="62"/>
      <c r="C74" s="90"/>
      <c r="D74" s="56"/>
      <c r="E74" s="56"/>
      <c r="F74" s="56"/>
      <c r="G74" s="56"/>
      <c r="H74" s="56"/>
      <c r="I74" s="84"/>
      <c r="J74" s="91"/>
      <c r="K74" s="85"/>
      <c r="L74" s="474"/>
    </row>
    <row r="75" spans="2:14" x14ac:dyDescent="0.2">
      <c r="B75" s="62"/>
      <c r="C75" s="90"/>
      <c r="D75" s="56"/>
      <c r="E75" s="56"/>
      <c r="F75" s="56"/>
      <c r="G75" s="56"/>
      <c r="H75" s="56"/>
      <c r="I75" s="84"/>
      <c r="J75" s="91"/>
      <c r="K75" s="85"/>
      <c r="L75" s="474"/>
      <c r="N75" s="486">
        <f>SUM(L78:L90)</f>
        <v>0</v>
      </c>
    </row>
    <row r="76" spans="2:14" x14ac:dyDescent="0.2">
      <c r="B76" s="71">
        <v>1</v>
      </c>
      <c r="C76" s="55" t="s">
        <v>36</v>
      </c>
      <c r="D76" s="56"/>
      <c r="E76" s="56"/>
      <c r="F76" s="56"/>
      <c r="G76" s="56"/>
      <c r="H76" s="56"/>
      <c r="I76" s="59"/>
      <c r="J76" s="58"/>
      <c r="K76" s="525">
        <v>7</v>
      </c>
      <c r="L76" s="487"/>
      <c r="N76" s="486">
        <f>N75*0.125</f>
        <v>0</v>
      </c>
    </row>
    <row r="77" spans="2:14" x14ac:dyDescent="0.2">
      <c r="B77" s="71"/>
      <c r="C77" s="55"/>
      <c r="D77" s="56"/>
      <c r="E77" s="56"/>
      <c r="F77" s="56"/>
      <c r="G77" s="56"/>
      <c r="H77" s="56"/>
      <c r="I77" s="59"/>
      <c r="J77" s="58"/>
      <c r="K77" s="525"/>
      <c r="L77" s="475"/>
    </row>
    <row r="78" spans="2:14" s="483" customFormat="1" x14ac:dyDescent="0.2">
      <c r="B78" s="71">
        <v>2</v>
      </c>
      <c r="C78" s="473" t="s">
        <v>678</v>
      </c>
      <c r="D78" s="56"/>
      <c r="E78" s="56"/>
      <c r="F78" s="56"/>
      <c r="G78" s="56"/>
      <c r="H78" s="56"/>
      <c r="I78" s="481"/>
      <c r="J78" s="482"/>
      <c r="K78" s="525">
        <v>78</v>
      </c>
      <c r="L78" s="478"/>
    </row>
    <row r="79" spans="2:14" s="483" customFormat="1" x14ac:dyDescent="0.2">
      <c r="B79" s="71"/>
      <c r="C79" s="484"/>
      <c r="D79" s="56"/>
      <c r="E79" s="56"/>
      <c r="F79" s="56"/>
      <c r="G79" s="56"/>
      <c r="H79" s="56"/>
      <c r="I79" s="481"/>
      <c r="J79" s="482"/>
      <c r="K79" s="525"/>
      <c r="L79" s="475"/>
    </row>
    <row r="80" spans="2:14" s="483" customFormat="1" x14ac:dyDescent="0.2">
      <c r="B80" s="71">
        <v>3</v>
      </c>
      <c r="C80" s="815" t="s">
        <v>664</v>
      </c>
      <c r="D80" s="816"/>
      <c r="E80" s="816"/>
      <c r="F80" s="816"/>
      <c r="G80" s="816"/>
      <c r="H80" s="816"/>
      <c r="I80" s="816"/>
      <c r="J80" s="482"/>
      <c r="K80" s="525">
        <v>151</v>
      </c>
      <c r="L80" s="478"/>
    </row>
    <row r="81" spans="2:12" s="483" customFormat="1" x14ac:dyDescent="0.2">
      <c r="B81" s="71"/>
      <c r="C81" s="484"/>
      <c r="D81" s="56"/>
      <c r="E81" s="56"/>
      <c r="F81" s="56"/>
      <c r="G81" s="56"/>
      <c r="H81" s="56"/>
      <c r="I81" s="481"/>
      <c r="J81" s="482"/>
      <c r="K81" s="525"/>
      <c r="L81" s="475"/>
    </row>
    <row r="82" spans="2:12" x14ac:dyDescent="0.2">
      <c r="B82" s="71">
        <v>4</v>
      </c>
      <c r="C82" s="55" t="s">
        <v>62</v>
      </c>
      <c r="D82" s="56"/>
      <c r="E82" s="56"/>
      <c r="F82" s="56"/>
      <c r="G82" s="56"/>
      <c r="H82" s="56"/>
      <c r="I82" s="59"/>
      <c r="J82" s="58"/>
      <c r="K82" s="525">
        <v>179</v>
      </c>
      <c r="L82" s="478"/>
    </row>
    <row r="83" spans="2:12" x14ac:dyDescent="0.2">
      <c r="B83" s="71"/>
      <c r="C83" s="55"/>
      <c r="D83" s="56"/>
      <c r="E83" s="56"/>
      <c r="F83" s="56"/>
      <c r="G83" s="56"/>
      <c r="H83" s="56"/>
      <c r="I83" s="59"/>
      <c r="J83" s="58"/>
      <c r="K83" s="525"/>
      <c r="L83" s="475"/>
    </row>
    <row r="84" spans="2:12" x14ac:dyDescent="0.2">
      <c r="B84" s="71">
        <v>5</v>
      </c>
      <c r="C84" s="473" t="s">
        <v>663</v>
      </c>
      <c r="D84" s="56"/>
      <c r="E84" s="56"/>
      <c r="F84" s="56"/>
      <c r="G84" s="56"/>
      <c r="H84" s="56"/>
      <c r="I84" s="59"/>
      <c r="J84" s="58"/>
      <c r="K84" s="525">
        <v>192</v>
      </c>
      <c r="L84" s="478"/>
    </row>
    <row r="85" spans="2:12" x14ac:dyDescent="0.2">
      <c r="B85" s="71"/>
      <c r="C85" s="55"/>
      <c r="D85" s="56"/>
      <c r="E85" s="56"/>
      <c r="F85" s="56"/>
      <c r="G85" s="56"/>
      <c r="H85" s="56"/>
      <c r="I85" s="59"/>
      <c r="J85" s="58"/>
      <c r="K85" s="525"/>
      <c r="L85" s="475"/>
    </row>
    <row r="86" spans="2:12" x14ac:dyDescent="0.2">
      <c r="B86" s="71">
        <v>6</v>
      </c>
      <c r="C86" s="473" t="s">
        <v>666</v>
      </c>
      <c r="D86" s="56"/>
      <c r="E86" s="56"/>
      <c r="F86" s="56"/>
      <c r="G86" s="56"/>
      <c r="H86" s="56"/>
      <c r="I86" s="59"/>
      <c r="J86" s="58"/>
      <c r="K86" s="525">
        <v>207</v>
      </c>
      <c r="L86" s="478"/>
    </row>
    <row r="87" spans="2:12" x14ac:dyDescent="0.2">
      <c r="B87" s="71"/>
      <c r="C87" s="55"/>
      <c r="D87" s="56"/>
      <c r="E87" s="56"/>
      <c r="F87" s="56"/>
      <c r="G87" s="56"/>
      <c r="H87" s="56"/>
      <c r="I87" s="59"/>
      <c r="J87" s="58"/>
      <c r="K87" s="525"/>
      <c r="L87" s="475"/>
    </row>
    <row r="88" spans="2:12" x14ac:dyDescent="0.2">
      <c r="B88" s="71">
        <v>7</v>
      </c>
      <c r="C88" s="473" t="s">
        <v>661</v>
      </c>
      <c r="D88" s="56"/>
      <c r="E88" s="56"/>
      <c r="F88" s="56"/>
      <c r="G88" s="56"/>
      <c r="H88" s="56"/>
      <c r="I88" s="59"/>
      <c r="J88" s="58"/>
      <c r="K88" s="525">
        <v>216</v>
      </c>
      <c r="L88" s="478"/>
    </row>
    <row r="89" spans="2:12" s="471" customFormat="1" x14ac:dyDescent="0.2">
      <c r="B89" s="71"/>
      <c r="C89" s="472"/>
      <c r="D89" s="56"/>
      <c r="E89" s="56"/>
      <c r="F89" s="56"/>
      <c r="G89" s="56"/>
      <c r="H89" s="56"/>
      <c r="I89" s="469"/>
      <c r="J89" s="470"/>
      <c r="K89" s="525"/>
      <c r="L89" s="475"/>
    </row>
    <row r="90" spans="2:12" s="471" customFormat="1" x14ac:dyDescent="0.2">
      <c r="B90" s="71">
        <v>8</v>
      </c>
      <c r="C90" s="473" t="s">
        <v>61</v>
      </c>
      <c r="D90" s="56"/>
      <c r="E90" s="56"/>
      <c r="F90" s="56"/>
      <c r="G90" s="56"/>
      <c r="H90" s="56"/>
      <c r="I90" s="469"/>
      <c r="J90" s="470"/>
      <c r="K90" s="525">
        <v>273</v>
      </c>
      <c r="L90" s="487"/>
    </row>
    <row r="91" spans="2:12" s="471" customFormat="1" x14ac:dyDescent="0.2">
      <c r="B91" s="71"/>
      <c r="C91" s="472"/>
      <c r="D91" s="56"/>
      <c r="E91" s="56"/>
      <c r="F91" s="56"/>
      <c r="G91" s="56"/>
      <c r="H91" s="56"/>
      <c r="I91" s="469"/>
      <c r="J91" s="470"/>
      <c r="K91" s="525"/>
      <c r="L91" s="475"/>
    </row>
    <row r="92" spans="2:12" s="471" customFormat="1" x14ac:dyDescent="0.2">
      <c r="B92" s="71">
        <v>9</v>
      </c>
      <c r="C92" s="473" t="s">
        <v>44</v>
      </c>
      <c r="D92" s="56"/>
      <c r="E92" s="56"/>
      <c r="F92" s="56"/>
      <c r="G92" s="56"/>
      <c r="H92" s="56"/>
      <c r="I92" s="469"/>
      <c r="J92" s="470"/>
      <c r="K92" s="525">
        <v>274</v>
      </c>
      <c r="L92" s="475">
        <f>L59</f>
        <v>0</v>
      </c>
    </row>
    <row r="93" spans="2:12" x14ac:dyDescent="0.2">
      <c r="C93" s="55"/>
      <c r="D93" s="56"/>
      <c r="E93" s="56"/>
      <c r="F93" s="56"/>
      <c r="G93" s="56"/>
      <c r="H93" s="56"/>
      <c r="I93" s="59"/>
      <c r="J93" s="54"/>
      <c r="K93" s="81"/>
      <c r="L93" s="476"/>
    </row>
    <row r="94" spans="2:12" x14ac:dyDescent="0.2">
      <c r="C94" s="55" t="s">
        <v>52</v>
      </c>
      <c r="D94" s="56"/>
      <c r="E94" s="56"/>
      <c r="F94" s="56"/>
      <c r="G94" s="56"/>
      <c r="H94" s="56"/>
      <c r="I94" s="59"/>
      <c r="J94" s="54"/>
      <c r="K94" s="81"/>
      <c r="L94" s="475"/>
    </row>
    <row r="95" spans="2:12" x14ac:dyDescent="0.2">
      <c r="C95" s="72" t="s">
        <v>135</v>
      </c>
      <c r="D95" s="489"/>
      <c r="E95" s="489"/>
      <c r="F95" s="489"/>
      <c r="G95" s="489"/>
      <c r="H95" s="489"/>
      <c r="I95" s="84"/>
      <c r="J95" s="490"/>
      <c r="K95" s="78" t="s">
        <v>12</v>
      </c>
      <c r="L95" s="488">
        <f>SUM(L76:L94)</f>
        <v>0</v>
      </c>
    </row>
    <row r="96" spans="2:12" x14ac:dyDescent="0.2">
      <c r="C96" s="55"/>
      <c r="D96" s="56"/>
      <c r="E96" s="56"/>
      <c r="F96" s="56"/>
      <c r="G96" s="56"/>
      <c r="H96" s="56"/>
      <c r="I96" s="59"/>
      <c r="J96" s="54"/>
      <c r="K96" s="81"/>
      <c r="L96" s="475"/>
    </row>
    <row r="97" spans="3:12" x14ac:dyDescent="0.2">
      <c r="C97" s="55" t="s">
        <v>136</v>
      </c>
      <c r="D97" s="56"/>
      <c r="E97" s="56"/>
      <c r="F97" s="56"/>
      <c r="G97" s="56"/>
      <c r="H97" s="56"/>
      <c r="I97" s="59"/>
      <c r="J97" s="54"/>
      <c r="K97" s="92" t="s">
        <v>12</v>
      </c>
      <c r="L97" s="475">
        <f>L95*0.14</f>
        <v>0</v>
      </c>
    </row>
    <row r="98" spans="3:12" x14ac:dyDescent="0.2">
      <c r="C98" s="55"/>
      <c r="D98" s="56"/>
      <c r="E98" s="56"/>
      <c r="F98" s="56"/>
      <c r="G98" s="56"/>
      <c r="H98" s="56"/>
      <c r="I98" s="59"/>
      <c r="J98" s="54"/>
      <c r="K98" s="81"/>
      <c r="L98" s="475"/>
    </row>
    <row r="99" spans="3:12" s="496" customFormat="1" x14ac:dyDescent="0.2">
      <c r="C99" s="497"/>
      <c r="D99" s="56"/>
      <c r="E99" s="56"/>
      <c r="F99" s="56"/>
      <c r="G99" s="56"/>
      <c r="H99" s="56"/>
      <c r="I99" s="495"/>
      <c r="J99" s="498"/>
      <c r="K99" s="81"/>
      <c r="L99" s="475"/>
    </row>
    <row r="100" spans="3:12" s="496" customFormat="1" x14ac:dyDescent="0.2">
      <c r="C100" s="497"/>
      <c r="D100" s="56"/>
      <c r="E100" s="56"/>
      <c r="F100" s="56"/>
      <c r="G100" s="56"/>
      <c r="H100" s="56"/>
      <c r="I100" s="495"/>
      <c r="J100" s="498"/>
      <c r="K100" s="81"/>
      <c r="L100" s="475"/>
    </row>
    <row r="101" spans="3:12" s="496" customFormat="1" x14ac:dyDescent="0.2">
      <c r="C101" s="497"/>
      <c r="D101" s="56"/>
      <c r="E101" s="56"/>
      <c r="F101" s="56"/>
      <c r="G101" s="56"/>
      <c r="H101" s="56"/>
      <c r="I101" s="495"/>
      <c r="J101" s="498"/>
      <c r="K101" s="81"/>
      <c r="L101" s="475"/>
    </row>
    <row r="102" spans="3:12" s="496" customFormat="1" x14ac:dyDescent="0.2">
      <c r="C102" s="497"/>
      <c r="D102" s="56"/>
      <c r="E102" s="56"/>
      <c r="F102" s="56"/>
      <c r="G102" s="56"/>
      <c r="H102" s="56"/>
      <c r="I102" s="495"/>
      <c r="J102" s="498"/>
      <c r="K102" s="81"/>
      <c r="L102" s="475"/>
    </row>
    <row r="103" spans="3:12" s="496" customFormat="1" x14ac:dyDescent="0.2">
      <c r="C103" s="497"/>
      <c r="D103" s="56"/>
      <c r="E103" s="56"/>
      <c r="F103" s="56"/>
      <c r="G103" s="56"/>
      <c r="H103" s="56"/>
      <c r="I103" s="495"/>
      <c r="J103" s="498"/>
      <c r="K103" s="81"/>
      <c r="L103" s="475"/>
    </row>
    <row r="104" spans="3:12" s="496" customFormat="1" x14ac:dyDescent="0.2">
      <c r="C104" s="497"/>
      <c r="D104" s="56"/>
      <c r="E104" s="56"/>
      <c r="F104" s="56"/>
      <c r="G104" s="56"/>
      <c r="H104" s="56"/>
      <c r="I104" s="495"/>
      <c r="J104" s="498"/>
      <c r="K104" s="81"/>
      <c r="L104" s="475"/>
    </row>
    <row r="105" spans="3:12" s="496" customFormat="1" x14ac:dyDescent="0.2">
      <c r="C105" s="497"/>
      <c r="D105" s="56"/>
      <c r="E105" s="56"/>
      <c r="F105" s="56"/>
      <c r="G105" s="56"/>
      <c r="H105" s="56"/>
      <c r="I105" s="495"/>
      <c r="J105" s="498"/>
      <c r="K105" s="81"/>
      <c r="L105" s="475"/>
    </row>
    <row r="106" spans="3:12" s="496" customFormat="1" x14ac:dyDescent="0.2">
      <c r="C106" s="497"/>
      <c r="D106" s="56"/>
      <c r="E106" s="56"/>
      <c r="F106" s="56"/>
      <c r="G106" s="56"/>
      <c r="H106" s="56"/>
      <c r="I106" s="495"/>
      <c r="J106" s="498"/>
      <c r="K106" s="81"/>
      <c r="L106" s="475"/>
    </row>
    <row r="107" spans="3:12" s="496" customFormat="1" x14ac:dyDescent="0.2">
      <c r="C107" s="497"/>
      <c r="D107" s="56"/>
      <c r="E107" s="56"/>
      <c r="F107" s="56"/>
      <c r="G107" s="56"/>
      <c r="H107" s="56"/>
      <c r="I107" s="495"/>
      <c r="J107" s="498"/>
      <c r="K107" s="81"/>
      <c r="L107" s="475"/>
    </row>
    <row r="108" spans="3:12" s="496" customFormat="1" x14ac:dyDescent="0.2">
      <c r="C108" s="497"/>
      <c r="D108" s="56"/>
      <c r="E108" s="56"/>
      <c r="F108" s="56"/>
      <c r="G108" s="56"/>
      <c r="H108" s="56"/>
      <c r="I108" s="495"/>
      <c r="J108" s="498"/>
      <c r="K108" s="81"/>
      <c r="L108" s="475"/>
    </row>
    <row r="109" spans="3:12" s="496" customFormat="1" x14ac:dyDescent="0.2">
      <c r="C109" s="497"/>
      <c r="D109" s="56"/>
      <c r="E109" s="56"/>
      <c r="F109" s="56"/>
      <c r="G109" s="56"/>
      <c r="H109" s="56"/>
      <c r="I109" s="495"/>
      <c r="J109" s="498"/>
      <c r="K109" s="81"/>
      <c r="L109" s="475"/>
    </row>
    <row r="110" spans="3:12" s="496" customFormat="1" x14ac:dyDescent="0.2">
      <c r="C110" s="497"/>
      <c r="D110" s="56"/>
      <c r="E110" s="56"/>
      <c r="F110" s="56"/>
      <c r="G110" s="56"/>
      <c r="H110" s="56"/>
      <c r="I110" s="495"/>
      <c r="J110" s="498"/>
      <c r="K110" s="81"/>
      <c r="L110" s="475"/>
    </row>
    <row r="111" spans="3:12" s="496" customFormat="1" x14ac:dyDescent="0.2">
      <c r="C111" s="497"/>
      <c r="D111" s="56"/>
      <c r="E111" s="56"/>
      <c r="F111" s="56"/>
      <c r="G111" s="56"/>
      <c r="H111" s="56"/>
      <c r="I111" s="495"/>
      <c r="J111" s="498"/>
      <c r="K111" s="81"/>
      <c r="L111" s="475"/>
    </row>
    <row r="112" spans="3:12" s="496" customFormat="1" x14ac:dyDescent="0.2">
      <c r="C112" s="497"/>
      <c r="D112" s="56"/>
      <c r="E112" s="56"/>
      <c r="F112" s="56"/>
      <c r="G112" s="56"/>
      <c r="H112" s="56"/>
      <c r="I112" s="495"/>
      <c r="J112" s="498"/>
      <c r="K112" s="81"/>
      <c r="L112" s="475"/>
    </row>
    <row r="113" spans="3:12" s="496" customFormat="1" x14ac:dyDescent="0.2">
      <c r="C113" s="497"/>
      <c r="D113" s="56"/>
      <c r="E113" s="56"/>
      <c r="F113" s="56"/>
      <c r="G113" s="56"/>
      <c r="H113" s="56"/>
      <c r="I113" s="495"/>
      <c r="J113" s="498"/>
      <c r="K113" s="81"/>
      <c r="L113" s="475"/>
    </row>
    <row r="114" spans="3:12" s="496" customFormat="1" x14ac:dyDescent="0.2">
      <c r="C114" s="497"/>
      <c r="D114" s="56"/>
      <c r="E114" s="56"/>
      <c r="F114" s="56"/>
      <c r="G114" s="56"/>
      <c r="H114" s="56"/>
      <c r="I114" s="495"/>
      <c r="J114" s="498"/>
      <c r="K114" s="81"/>
      <c r="L114" s="475"/>
    </row>
    <row r="115" spans="3:12" s="496" customFormat="1" x14ac:dyDescent="0.2">
      <c r="C115" s="497"/>
      <c r="D115" s="56"/>
      <c r="E115" s="56"/>
      <c r="F115" s="56"/>
      <c r="G115" s="56"/>
      <c r="H115" s="56"/>
      <c r="I115" s="495"/>
      <c r="J115" s="498"/>
      <c r="K115" s="81"/>
      <c r="L115" s="475"/>
    </row>
    <row r="116" spans="3:12" s="496" customFormat="1" x14ac:dyDescent="0.2">
      <c r="C116" s="497"/>
      <c r="D116" s="56"/>
      <c r="E116" s="56"/>
      <c r="F116" s="56"/>
      <c r="G116" s="56"/>
      <c r="H116" s="56"/>
      <c r="I116" s="495"/>
      <c r="J116" s="498"/>
      <c r="K116" s="81"/>
      <c r="L116" s="475"/>
    </row>
    <row r="117" spans="3:12" s="496" customFormat="1" x14ac:dyDescent="0.2">
      <c r="C117" s="497"/>
      <c r="D117" s="56"/>
      <c r="E117" s="56"/>
      <c r="F117" s="56"/>
      <c r="G117" s="56"/>
      <c r="H117" s="56"/>
      <c r="I117" s="495"/>
      <c r="J117" s="498"/>
      <c r="K117" s="81"/>
      <c r="L117" s="475"/>
    </row>
    <row r="118" spans="3:12" s="496" customFormat="1" x14ac:dyDescent="0.2">
      <c r="C118" s="497"/>
      <c r="D118" s="56"/>
      <c r="E118" s="56"/>
      <c r="F118" s="56"/>
      <c r="G118" s="56"/>
      <c r="H118" s="56"/>
      <c r="I118" s="495"/>
      <c r="J118" s="498"/>
      <c r="K118" s="81"/>
      <c r="L118" s="475"/>
    </row>
    <row r="119" spans="3:12" s="496" customFormat="1" x14ac:dyDescent="0.2">
      <c r="C119" s="497"/>
      <c r="D119" s="56"/>
      <c r="E119" s="56"/>
      <c r="F119" s="56"/>
      <c r="G119" s="56"/>
      <c r="H119" s="56"/>
      <c r="I119" s="495"/>
      <c r="J119" s="498"/>
      <c r="K119" s="81"/>
      <c r="L119" s="475"/>
    </row>
    <row r="120" spans="3:12" s="514" customFormat="1" x14ac:dyDescent="0.2">
      <c r="C120" s="515"/>
      <c r="D120" s="56"/>
      <c r="E120" s="56"/>
      <c r="F120" s="56"/>
      <c r="G120" s="56"/>
      <c r="H120" s="56"/>
      <c r="I120" s="513"/>
      <c r="J120" s="516"/>
      <c r="K120" s="81"/>
      <c r="L120" s="475"/>
    </row>
    <row r="121" spans="3:12" s="514" customFormat="1" x14ac:dyDescent="0.2">
      <c r="C121" s="515"/>
      <c r="D121" s="56"/>
      <c r="E121" s="56"/>
      <c r="F121" s="56"/>
      <c r="G121" s="56"/>
      <c r="H121" s="56"/>
      <c r="I121" s="513"/>
      <c r="J121" s="516"/>
      <c r="K121" s="81"/>
      <c r="L121" s="475"/>
    </row>
    <row r="122" spans="3:12" s="514" customFormat="1" x14ac:dyDescent="0.2">
      <c r="C122" s="515"/>
      <c r="D122" s="56"/>
      <c r="E122" s="56"/>
      <c r="F122" s="56"/>
      <c r="G122" s="56"/>
      <c r="H122" s="56"/>
      <c r="I122" s="513"/>
      <c r="J122" s="516"/>
      <c r="K122" s="81"/>
      <c r="L122" s="475"/>
    </row>
    <row r="123" spans="3:12" s="496" customFormat="1" x14ac:dyDescent="0.2">
      <c r="C123" s="497"/>
      <c r="D123" s="56"/>
      <c r="E123" s="56"/>
      <c r="F123" s="56"/>
      <c r="G123" s="56"/>
      <c r="H123" s="56"/>
      <c r="I123" s="495"/>
      <c r="J123" s="498"/>
      <c r="K123" s="81"/>
      <c r="L123" s="475"/>
    </row>
    <row r="124" spans="3:12" s="496" customFormat="1" x14ac:dyDescent="0.2">
      <c r="C124" s="497"/>
      <c r="D124" s="56"/>
      <c r="E124" s="56"/>
      <c r="F124" s="56"/>
      <c r="G124" s="56"/>
      <c r="H124" s="56"/>
      <c r="I124" s="495"/>
      <c r="J124" s="498"/>
      <c r="K124" s="81"/>
      <c r="L124" s="475"/>
    </row>
    <row r="125" spans="3:12" s="496" customFormat="1" x14ac:dyDescent="0.2">
      <c r="C125" s="497"/>
      <c r="D125" s="56"/>
      <c r="E125" s="56"/>
      <c r="F125" s="56"/>
      <c r="G125" s="56"/>
      <c r="H125" s="56"/>
      <c r="I125" s="495"/>
      <c r="J125" s="498"/>
      <c r="K125" s="81"/>
      <c r="L125" s="475"/>
    </row>
    <row r="126" spans="3:12" s="496" customFormat="1" x14ac:dyDescent="0.2">
      <c r="C126" s="497"/>
      <c r="D126" s="56"/>
      <c r="E126" s="56"/>
      <c r="F126" s="56"/>
      <c r="G126" s="56"/>
      <c r="H126" s="56"/>
      <c r="I126" s="495"/>
      <c r="J126" s="498"/>
      <c r="K126" s="81"/>
      <c r="L126" s="475"/>
    </row>
    <row r="127" spans="3:12" s="496" customFormat="1" x14ac:dyDescent="0.2">
      <c r="C127" s="497"/>
      <c r="D127" s="56"/>
      <c r="E127" s="56"/>
      <c r="F127" s="56"/>
      <c r="G127" s="56"/>
      <c r="H127" s="56"/>
      <c r="I127" s="495"/>
      <c r="J127" s="498"/>
      <c r="K127" s="81"/>
      <c r="L127" s="475"/>
    </row>
    <row r="128" spans="3:12" s="496" customFormat="1" x14ac:dyDescent="0.2">
      <c r="C128" s="497"/>
      <c r="D128" s="56"/>
      <c r="E128" s="56"/>
      <c r="F128" s="56"/>
      <c r="G128" s="56"/>
      <c r="H128" s="56"/>
      <c r="I128" s="495"/>
      <c r="J128" s="498"/>
      <c r="K128" s="81"/>
      <c r="L128" s="475"/>
    </row>
    <row r="129" spans="3:12" s="496" customFormat="1" x14ac:dyDescent="0.2">
      <c r="C129" s="497"/>
      <c r="D129" s="56"/>
      <c r="E129" s="56"/>
      <c r="F129" s="56"/>
      <c r="G129" s="56"/>
      <c r="H129" s="56"/>
      <c r="I129" s="495"/>
      <c r="J129" s="498"/>
      <c r="K129" s="81"/>
      <c r="L129" s="475"/>
    </row>
    <row r="130" spans="3:12" s="496" customFormat="1" x14ac:dyDescent="0.2">
      <c r="C130" s="497"/>
      <c r="D130" s="56"/>
      <c r="E130" s="56"/>
      <c r="F130" s="56"/>
      <c r="G130" s="56"/>
      <c r="H130" s="56"/>
      <c r="I130" s="495"/>
      <c r="J130" s="498"/>
      <c r="K130" s="81"/>
      <c r="L130" s="475"/>
    </row>
    <row r="131" spans="3:12" s="496" customFormat="1" x14ac:dyDescent="0.2">
      <c r="C131" s="497"/>
      <c r="D131" s="56"/>
      <c r="E131" s="56"/>
      <c r="F131" s="56"/>
      <c r="G131" s="56"/>
      <c r="H131" s="56"/>
      <c r="I131" s="495"/>
      <c r="J131" s="498"/>
      <c r="K131" s="81"/>
      <c r="L131" s="475"/>
    </row>
    <row r="132" spans="3:12" s="496" customFormat="1" x14ac:dyDescent="0.2">
      <c r="C132" s="497"/>
      <c r="D132" s="56"/>
      <c r="E132" s="56"/>
      <c r="F132" s="56"/>
      <c r="G132" s="56"/>
      <c r="H132" s="56"/>
      <c r="I132" s="495"/>
      <c r="J132" s="498"/>
      <c r="K132" s="81"/>
      <c r="L132" s="475"/>
    </row>
    <row r="133" spans="3:12" s="496" customFormat="1" x14ac:dyDescent="0.2">
      <c r="C133" s="497"/>
      <c r="D133" s="56"/>
      <c r="E133" s="56"/>
      <c r="F133" s="56"/>
      <c r="G133" s="56"/>
      <c r="H133" s="56"/>
      <c r="I133" s="495"/>
      <c r="J133" s="498"/>
      <c r="K133" s="81"/>
      <c r="L133" s="475"/>
    </row>
    <row r="134" spans="3:12" x14ac:dyDescent="0.2">
      <c r="C134" s="55"/>
      <c r="D134" s="56"/>
      <c r="E134" s="56"/>
      <c r="F134" s="56"/>
      <c r="G134" s="56"/>
      <c r="H134" s="56"/>
      <c r="I134" s="59"/>
      <c r="J134" s="54"/>
      <c r="K134" s="81"/>
      <c r="L134" s="475"/>
    </row>
    <row r="135" spans="3:12" x14ac:dyDescent="0.2">
      <c r="C135" s="55"/>
      <c r="D135" s="56"/>
      <c r="E135" s="56"/>
      <c r="F135" s="56"/>
      <c r="G135" s="56"/>
      <c r="H135" s="56"/>
      <c r="I135" s="59"/>
      <c r="J135" s="54"/>
      <c r="K135" s="81"/>
      <c r="L135" s="476"/>
    </row>
    <row r="136" spans="3:12" x14ac:dyDescent="0.2">
      <c r="C136" s="55" t="s">
        <v>52</v>
      </c>
      <c r="D136" s="56"/>
      <c r="E136" s="56"/>
      <c r="F136" s="56"/>
      <c r="G136" s="56"/>
      <c r="H136" s="56"/>
      <c r="I136" s="59"/>
      <c r="J136" s="54"/>
      <c r="K136" s="81"/>
      <c r="L136" s="475"/>
    </row>
    <row r="137" spans="3:12" x14ac:dyDescent="0.2">
      <c r="C137" s="55"/>
      <c r="D137" s="56"/>
      <c r="E137" s="56"/>
      <c r="F137" s="56"/>
      <c r="G137" s="56"/>
      <c r="H137" s="56"/>
      <c r="I137" s="59"/>
      <c r="J137" s="77" t="s">
        <v>137</v>
      </c>
      <c r="K137" s="92" t="s">
        <v>12</v>
      </c>
      <c r="L137" s="488">
        <f>SUM(L94:L135)</f>
        <v>0</v>
      </c>
    </row>
    <row r="138" spans="3:12" ht="13.5" thickBot="1" x14ac:dyDescent="0.25">
      <c r="C138" s="55"/>
      <c r="D138" s="56"/>
      <c r="E138" s="56"/>
      <c r="F138" s="56"/>
      <c r="G138" s="56"/>
      <c r="H138" s="56"/>
      <c r="I138" s="59"/>
      <c r="J138" s="54"/>
      <c r="K138" s="81"/>
      <c r="L138" s="477"/>
    </row>
    <row r="139" spans="3:12" ht="13.5" thickTop="1" x14ac:dyDescent="0.2">
      <c r="C139" s="55"/>
      <c r="D139" s="56"/>
      <c r="E139" s="56"/>
      <c r="F139" s="56"/>
      <c r="G139" s="56"/>
      <c r="H139" s="56"/>
      <c r="I139" s="59"/>
      <c r="J139" s="54"/>
      <c r="K139" s="81"/>
      <c r="L139" s="475"/>
    </row>
    <row r="140" spans="3:12" x14ac:dyDescent="0.2">
      <c r="C140" s="80" t="s">
        <v>72</v>
      </c>
      <c r="D140" s="56"/>
      <c r="E140" s="56"/>
      <c r="F140" s="56"/>
      <c r="G140" s="56"/>
      <c r="H140" s="56"/>
      <c r="I140" s="59"/>
      <c r="J140" s="54"/>
      <c r="K140" s="81"/>
      <c r="L140" s="475"/>
    </row>
    <row r="141" spans="3:12" x14ac:dyDescent="0.2">
      <c r="C141" s="80" t="s">
        <v>73</v>
      </c>
      <c r="D141" s="56"/>
      <c r="E141" s="56"/>
      <c r="F141" s="56"/>
      <c r="G141" s="56"/>
      <c r="H141" s="56"/>
      <c r="I141" s="59"/>
      <c r="J141" s="58"/>
      <c r="K141" s="81"/>
      <c r="L141" s="475"/>
    </row>
  </sheetData>
  <customSheetViews>
    <customSheetView guid="{9C2D16B4-8627-49C0-BBCB-1928E3E28FBD}">
      <pageMargins left="0.23622047244094491" right="0.23622047244094491" top="0.74803149606299213" bottom="0.6692913385826772" header="0.39370078740157483" footer="0.27559055118110237"/>
      <pageSetup paperSize="9" firstPageNumber="8" orientation="portrait" useFirstPageNumber="1" r:id="rId1"/>
      <headerFooter alignWithMargins="0">
        <oddHeader>&amp;L&amp;8&amp;D&amp;R&amp;8Option B: March 2009</oddHeader>
        <oddFooter>&amp;C&amp;P</oddFooter>
      </headerFooter>
    </customSheetView>
  </customSheetViews>
  <mergeCells count="12">
    <mergeCell ref="C80:I80"/>
    <mergeCell ref="C10:G10"/>
    <mergeCell ref="C18:G18"/>
    <mergeCell ref="C20:G20"/>
    <mergeCell ref="C12:G12"/>
    <mergeCell ref="C16:G16"/>
    <mergeCell ref="C22:G22"/>
    <mergeCell ref="C24:G24"/>
    <mergeCell ref="C26:G26"/>
    <mergeCell ref="C28:G28"/>
    <mergeCell ref="C30:G30"/>
    <mergeCell ref="C32:G32"/>
  </mergeCells>
  <phoneticPr fontId="26" type="noConversion"/>
  <pageMargins left="0.59055118110236204" right="0.55118110236220497" top="0.55118110236220497" bottom="0.78740157480314998" header="0.31496062992126" footer="0.47244094488188998"/>
  <pageSetup paperSize="9" scale="77" firstPageNumber="273" orientation="portrait" useFirstPageNumber="1" r:id="rId2"/>
  <headerFooter alignWithMargins="0">
    <oddHeader>&amp;R&amp;8Option B: Jan 2020
Construction of...........
File No.
Item No.
Tender No. DID</oddHeader>
    <oddFooter>&amp;C&amp;9&amp;P&amp;R&amp;"Arial,Bold"&amp;9C2.2
Provisional Bills of Quantities&amp;L&amp;"Calibri"&amp;11&amp;K000000&amp;"Arial,Bold"&amp;9Contract
Part C2: Pricing Data</oddFooter>
  </headerFooter>
  <rowBreaks count="1" manualBreakCount="1">
    <brk id="64" max="11" man="1"/>
  </rowBreaks>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B2:AD46"/>
  <sheetViews>
    <sheetView view="pageLayout" zoomScaleNormal="90" zoomScaleSheetLayoutView="90" workbookViewId="0">
      <selection activeCell="Q3" sqref="Q3"/>
    </sheetView>
  </sheetViews>
  <sheetFormatPr defaultRowHeight="12.75" x14ac:dyDescent="0.2"/>
  <cols>
    <col min="1" max="1" width="1.7109375" style="440" customWidth="1"/>
    <col min="2" max="2" width="5.7109375" style="440" customWidth="1"/>
    <col min="3" max="3" width="8.7109375" style="440" customWidth="1"/>
    <col min="4" max="12" width="5.7109375" style="440" customWidth="1"/>
    <col min="13" max="13" width="3.5703125" style="440" customWidth="1"/>
    <col min="14" max="14" width="2.5703125" style="440" customWidth="1"/>
    <col min="15" max="16" width="5.7109375" style="440" customWidth="1"/>
    <col min="17" max="17" width="4.85546875" style="440" customWidth="1"/>
    <col min="18" max="18" width="7.5703125" style="440" customWidth="1"/>
    <col min="19" max="19" width="3" style="440" customWidth="1"/>
    <col min="20" max="69" width="5.7109375" style="440" customWidth="1"/>
    <col min="70" max="256" width="9.140625" style="440"/>
    <col min="257" max="257" width="1.7109375" style="440" customWidth="1"/>
    <col min="258" max="258" width="7.7109375" style="440" customWidth="1"/>
    <col min="259" max="259" width="8.7109375" style="440" customWidth="1"/>
    <col min="260" max="268" width="5.7109375" style="440" customWidth="1"/>
    <col min="269" max="269" width="3.5703125" style="440" customWidth="1"/>
    <col min="270" max="270" width="2.5703125" style="440" customWidth="1"/>
    <col min="271" max="272" width="5.7109375" style="440" customWidth="1"/>
    <col min="273" max="273" width="4.85546875" style="440" customWidth="1"/>
    <col min="274" max="274" width="6.5703125" style="440" customWidth="1"/>
    <col min="275" max="275" width="3" style="440" customWidth="1"/>
    <col min="276" max="325" width="5.7109375" style="440" customWidth="1"/>
    <col min="326" max="512" width="9.140625" style="440"/>
    <col min="513" max="513" width="1.7109375" style="440" customWidth="1"/>
    <col min="514" max="514" width="7.7109375" style="440" customWidth="1"/>
    <col min="515" max="515" width="8.7109375" style="440" customWidth="1"/>
    <col min="516" max="524" width="5.7109375" style="440" customWidth="1"/>
    <col min="525" max="525" width="3.5703125" style="440" customWidth="1"/>
    <col min="526" max="526" width="2.5703125" style="440" customWidth="1"/>
    <col min="527" max="528" width="5.7109375" style="440" customWidth="1"/>
    <col min="529" max="529" width="4.85546875" style="440" customWidth="1"/>
    <col min="530" max="530" width="6.5703125" style="440" customWidth="1"/>
    <col min="531" max="531" width="3" style="440" customWidth="1"/>
    <col min="532" max="581" width="5.7109375" style="440" customWidth="1"/>
    <col min="582" max="768" width="9.140625" style="440"/>
    <col min="769" max="769" width="1.7109375" style="440" customWidth="1"/>
    <col min="770" max="770" width="7.7109375" style="440" customWidth="1"/>
    <col min="771" max="771" width="8.7109375" style="440" customWidth="1"/>
    <col min="772" max="780" width="5.7109375" style="440" customWidth="1"/>
    <col min="781" max="781" width="3.5703125" style="440" customWidth="1"/>
    <col min="782" max="782" width="2.5703125" style="440" customWidth="1"/>
    <col min="783" max="784" width="5.7109375" style="440" customWidth="1"/>
    <col min="785" max="785" width="4.85546875" style="440" customWidth="1"/>
    <col min="786" max="786" width="6.5703125" style="440" customWidth="1"/>
    <col min="787" max="787" width="3" style="440" customWidth="1"/>
    <col min="788" max="837" width="5.7109375" style="440" customWidth="1"/>
    <col min="838" max="1024" width="9.140625" style="440"/>
    <col min="1025" max="1025" width="1.7109375" style="440" customWidth="1"/>
    <col min="1026" max="1026" width="7.7109375" style="440" customWidth="1"/>
    <col min="1027" max="1027" width="8.7109375" style="440" customWidth="1"/>
    <col min="1028" max="1036" width="5.7109375" style="440" customWidth="1"/>
    <col min="1037" max="1037" width="3.5703125" style="440" customWidth="1"/>
    <col min="1038" max="1038" width="2.5703125" style="440" customWidth="1"/>
    <col min="1039" max="1040" width="5.7109375" style="440" customWidth="1"/>
    <col min="1041" max="1041" width="4.85546875" style="440" customWidth="1"/>
    <col min="1042" max="1042" width="6.5703125" style="440" customWidth="1"/>
    <col min="1043" max="1043" width="3" style="440" customWidth="1"/>
    <col min="1044" max="1093" width="5.7109375" style="440" customWidth="1"/>
    <col min="1094" max="1280" width="9.140625" style="440"/>
    <col min="1281" max="1281" width="1.7109375" style="440" customWidth="1"/>
    <col min="1282" max="1282" width="7.7109375" style="440" customWidth="1"/>
    <col min="1283" max="1283" width="8.7109375" style="440" customWidth="1"/>
    <col min="1284" max="1292" width="5.7109375" style="440" customWidth="1"/>
    <col min="1293" max="1293" width="3.5703125" style="440" customWidth="1"/>
    <col min="1294" max="1294" width="2.5703125" style="440" customWidth="1"/>
    <col min="1295" max="1296" width="5.7109375" style="440" customWidth="1"/>
    <col min="1297" max="1297" width="4.85546875" style="440" customWidth="1"/>
    <col min="1298" max="1298" width="6.5703125" style="440" customWidth="1"/>
    <col min="1299" max="1299" width="3" style="440" customWidth="1"/>
    <col min="1300" max="1349" width="5.7109375" style="440" customWidth="1"/>
    <col min="1350" max="1536" width="9.140625" style="440"/>
    <col min="1537" max="1537" width="1.7109375" style="440" customWidth="1"/>
    <col min="1538" max="1538" width="7.7109375" style="440" customWidth="1"/>
    <col min="1539" max="1539" width="8.7109375" style="440" customWidth="1"/>
    <col min="1540" max="1548" width="5.7109375" style="440" customWidth="1"/>
    <col min="1549" max="1549" width="3.5703125" style="440" customWidth="1"/>
    <col min="1550" max="1550" width="2.5703125" style="440" customWidth="1"/>
    <col min="1551" max="1552" width="5.7109375" style="440" customWidth="1"/>
    <col min="1553" max="1553" width="4.85546875" style="440" customWidth="1"/>
    <col min="1554" max="1554" width="6.5703125" style="440" customWidth="1"/>
    <col min="1555" max="1555" width="3" style="440" customWidth="1"/>
    <col min="1556" max="1605" width="5.7109375" style="440" customWidth="1"/>
    <col min="1606" max="1792" width="9.140625" style="440"/>
    <col min="1793" max="1793" width="1.7109375" style="440" customWidth="1"/>
    <col min="1794" max="1794" width="7.7109375" style="440" customWidth="1"/>
    <col min="1795" max="1795" width="8.7109375" style="440" customWidth="1"/>
    <col min="1796" max="1804" width="5.7109375" style="440" customWidth="1"/>
    <col min="1805" max="1805" width="3.5703125" style="440" customWidth="1"/>
    <col min="1806" max="1806" width="2.5703125" style="440" customWidth="1"/>
    <col min="1807" max="1808" width="5.7109375" style="440" customWidth="1"/>
    <col min="1809" max="1809" width="4.85546875" style="440" customWidth="1"/>
    <col min="1810" max="1810" width="6.5703125" style="440" customWidth="1"/>
    <col min="1811" max="1811" width="3" style="440" customWidth="1"/>
    <col min="1812" max="1861" width="5.7109375" style="440" customWidth="1"/>
    <col min="1862" max="2048" width="9.140625" style="440"/>
    <col min="2049" max="2049" width="1.7109375" style="440" customWidth="1"/>
    <col min="2050" max="2050" width="7.7109375" style="440" customWidth="1"/>
    <col min="2051" max="2051" width="8.7109375" style="440" customWidth="1"/>
    <col min="2052" max="2060" width="5.7109375" style="440" customWidth="1"/>
    <col min="2061" max="2061" width="3.5703125" style="440" customWidth="1"/>
    <col min="2062" max="2062" width="2.5703125" style="440" customWidth="1"/>
    <col min="2063" max="2064" width="5.7109375" style="440" customWidth="1"/>
    <col min="2065" max="2065" width="4.85546875" style="440" customWidth="1"/>
    <col min="2066" max="2066" width="6.5703125" style="440" customWidth="1"/>
    <col min="2067" max="2067" width="3" style="440" customWidth="1"/>
    <col min="2068" max="2117" width="5.7109375" style="440" customWidth="1"/>
    <col min="2118" max="2304" width="9.140625" style="440"/>
    <col min="2305" max="2305" width="1.7109375" style="440" customWidth="1"/>
    <col min="2306" max="2306" width="7.7109375" style="440" customWidth="1"/>
    <col min="2307" max="2307" width="8.7109375" style="440" customWidth="1"/>
    <col min="2308" max="2316" width="5.7109375" style="440" customWidth="1"/>
    <col min="2317" max="2317" width="3.5703125" style="440" customWidth="1"/>
    <col min="2318" max="2318" width="2.5703125" style="440" customWidth="1"/>
    <col min="2319" max="2320" width="5.7109375" style="440" customWidth="1"/>
    <col min="2321" max="2321" width="4.85546875" style="440" customWidth="1"/>
    <col min="2322" max="2322" width="6.5703125" style="440" customWidth="1"/>
    <col min="2323" max="2323" width="3" style="440" customWidth="1"/>
    <col min="2324" max="2373" width="5.7109375" style="440" customWidth="1"/>
    <col min="2374" max="2560" width="9.140625" style="440"/>
    <col min="2561" max="2561" width="1.7109375" style="440" customWidth="1"/>
    <col min="2562" max="2562" width="7.7109375" style="440" customWidth="1"/>
    <col min="2563" max="2563" width="8.7109375" style="440" customWidth="1"/>
    <col min="2564" max="2572" width="5.7109375" style="440" customWidth="1"/>
    <col min="2573" max="2573" width="3.5703125" style="440" customWidth="1"/>
    <col min="2574" max="2574" width="2.5703125" style="440" customWidth="1"/>
    <col min="2575" max="2576" width="5.7109375" style="440" customWidth="1"/>
    <col min="2577" max="2577" width="4.85546875" style="440" customWidth="1"/>
    <col min="2578" max="2578" width="6.5703125" style="440" customWidth="1"/>
    <col min="2579" max="2579" width="3" style="440" customWidth="1"/>
    <col min="2580" max="2629" width="5.7109375" style="440" customWidth="1"/>
    <col min="2630" max="2816" width="9.140625" style="440"/>
    <col min="2817" max="2817" width="1.7109375" style="440" customWidth="1"/>
    <col min="2818" max="2818" width="7.7109375" style="440" customWidth="1"/>
    <col min="2819" max="2819" width="8.7109375" style="440" customWidth="1"/>
    <col min="2820" max="2828" width="5.7109375" style="440" customWidth="1"/>
    <col min="2829" max="2829" width="3.5703125" style="440" customWidth="1"/>
    <col min="2830" max="2830" width="2.5703125" style="440" customWidth="1"/>
    <col min="2831" max="2832" width="5.7109375" style="440" customWidth="1"/>
    <col min="2833" max="2833" width="4.85546875" style="440" customWidth="1"/>
    <col min="2834" max="2834" width="6.5703125" style="440" customWidth="1"/>
    <col min="2835" max="2835" width="3" style="440" customWidth="1"/>
    <col min="2836" max="2885" width="5.7109375" style="440" customWidth="1"/>
    <col min="2886" max="3072" width="9.140625" style="440"/>
    <col min="3073" max="3073" width="1.7109375" style="440" customWidth="1"/>
    <col min="3074" max="3074" width="7.7109375" style="440" customWidth="1"/>
    <col min="3075" max="3075" width="8.7109375" style="440" customWidth="1"/>
    <col min="3076" max="3084" width="5.7109375" style="440" customWidth="1"/>
    <col min="3085" max="3085" width="3.5703125" style="440" customWidth="1"/>
    <col min="3086" max="3086" width="2.5703125" style="440" customWidth="1"/>
    <col min="3087" max="3088" width="5.7109375" style="440" customWidth="1"/>
    <col min="3089" max="3089" width="4.85546875" style="440" customWidth="1"/>
    <col min="3090" max="3090" width="6.5703125" style="440" customWidth="1"/>
    <col min="3091" max="3091" width="3" style="440" customWidth="1"/>
    <col min="3092" max="3141" width="5.7109375" style="440" customWidth="1"/>
    <col min="3142" max="3328" width="9.140625" style="440"/>
    <col min="3329" max="3329" width="1.7109375" style="440" customWidth="1"/>
    <col min="3330" max="3330" width="7.7109375" style="440" customWidth="1"/>
    <col min="3331" max="3331" width="8.7109375" style="440" customWidth="1"/>
    <col min="3332" max="3340" width="5.7109375" style="440" customWidth="1"/>
    <col min="3341" max="3341" width="3.5703125" style="440" customWidth="1"/>
    <col min="3342" max="3342" width="2.5703125" style="440" customWidth="1"/>
    <col min="3343" max="3344" width="5.7109375" style="440" customWidth="1"/>
    <col min="3345" max="3345" width="4.85546875" style="440" customWidth="1"/>
    <col min="3346" max="3346" width="6.5703125" style="440" customWidth="1"/>
    <col min="3347" max="3347" width="3" style="440" customWidth="1"/>
    <col min="3348" max="3397" width="5.7109375" style="440" customWidth="1"/>
    <col min="3398" max="3584" width="9.140625" style="440"/>
    <col min="3585" max="3585" width="1.7109375" style="440" customWidth="1"/>
    <col min="3586" max="3586" width="7.7109375" style="440" customWidth="1"/>
    <col min="3587" max="3587" width="8.7109375" style="440" customWidth="1"/>
    <col min="3588" max="3596" width="5.7109375" style="440" customWidth="1"/>
    <col min="3597" max="3597" width="3.5703125" style="440" customWidth="1"/>
    <col min="3598" max="3598" width="2.5703125" style="440" customWidth="1"/>
    <col min="3599" max="3600" width="5.7109375" style="440" customWidth="1"/>
    <col min="3601" max="3601" width="4.85546875" style="440" customWidth="1"/>
    <col min="3602" max="3602" width="6.5703125" style="440" customWidth="1"/>
    <col min="3603" max="3603" width="3" style="440" customWidth="1"/>
    <col min="3604" max="3653" width="5.7109375" style="440" customWidth="1"/>
    <col min="3654" max="3840" width="9.140625" style="440"/>
    <col min="3841" max="3841" width="1.7109375" style="440" customWidth="1"/>
    <col min="3842" max="3842" width="7.7109375" style="440" customWidth="1"/>
    <col min="3843" max="3843" width="8.7109375" style="440" customWidth="1"/>
    <col min="3844" max="3852" width="5.7109375" style="440" customWidth="1"/>
    <col min="3853" max="3853" width="3.5703125" style="440" customWidth="1"/>
    <col min="3854" max="3854" width="2.5703125" style="440" customWidth="1"/>
    <col min="3855" max="3856" width="5.7109375" style="440" customWidth="1"/>
    <col min="3857" max="3857" width="4.85546875" style="440" customWidth="1"/>
    <col min="3858" max="3858" width="6.5703125" style="440" customWidth="1"/>
    <col min="3859" max="3859" width="3" style="440" customWidth="1"/>
    <col min="3860" max="3909" width="5.7109375" style="440" customWidth="1"/>
    <col min="3910" max="4096" width="9.140625" style="440"/>
    <col min="4097" max="4097" width="1.7109375" style="440" customWidth="1"/>
    <col min="4098" max="4098" width="7.7109375" style="440" customWidth="1"/>
    <col min="4099" max="4099" width="8.7109375" style="440" customWidth="1"/>
    <col min="4100" max="4108" width="5.7109375" style="440" customWidth="1"/>
    <col min="4109" max="4109" width="3.5703125" style="440" customWidth="1"/>
    <col min="4110" max="4110" width="2.5703125" style="440" customWidth="1"/>
    <col min="4111" max="4112" width="5.7109375" style="440" customWidth="1"/>
    <col min="4113" max="4113" width="4.85546875" style="440" customWidth="1"/>
    <col min="4114" max="4114" width="6.5703125" style="440" customWidth="1"/>
    <col min="4115" max="4115" width="3" style="440" customWidth="1"/>
    <col min="4116" max="4165" width="5.7109375" style="440" customWidth="1"/>
    <col min="4166" max="4352" width="9.140625" style="440"/>
    <col min="4353" max="4353" width="1.7109375" style="440" customWidth="1"/>
    <col min="4354" max="4354" width="7.7109375" style="440" customWidth="1"/>
    <col min="4355" max="4355" width="8.7109375" style="440" customWidth="1"/>
    <col min="4356" max="4364" width="5.7109375" style="440" customWidth="1"/>
    <col min="4365" max="4365" width="3.5703125" style="440" customWidth="1"/>
    <col min="4366" max="4366" width="2.5703125" style="440" customWidth="1"/>
    <col min="4367" max="4368" width="5.7109375" style="440" customWidth="1"/>
    <col min="4369" max="4369" width="4.85546875" style="440" customWidth="1"/>
    <col min="4370" max="4370" width="6.5703125" style="440" customWidth="1"/>
    <col min="4371" max="4371" width="3" style="440" customWidth="1"/>
    <col min="4372" max="4421" width="5.7109375" style="440" customWidth="1"/>
    <col min="4422" max="4608" width="9.140625" style="440"/>
    <col min="4609" max="4609" width="1.7109375" style="440" customWidth="1"/>
    <col min="4610" max="4610" width="7.7109375" style="440" customWidth="1"/>
    <col min="4611" max="4611" width="8.7109375" style="440" customWidth="1"/>
    <col min="4612" max="4620" width="5.7109375" style="440" customWidth="1"/>
    <col min="4621" max="4621" width="3.5703125" style="440" customWidth="1"/>
    <col min="4622" max="4622" width="2.5703125" style="440" customWidth="1"/>
    <col min="4623" max="4624" width="5.7109375" style="440" customWidth="1"/>
    <col min="4625" max="4625" width="4.85546875" style="440" customWidth="1"/>
    <col min="4626" max="4626" width="6.5703125" style="440" customWidth="1"/>
    <col min="4627" max="4627" width="3" style="440" customWidth="1"/>
    <col min="4628" max="4677" width="5.7109375" style="440" customWidth="1"/>
    <col min="4678" max="4864" width="9.140625" style="440"/>
    <col min="4865" max="4865" width="1.7109375" style="440" customWidth="1"/>
    <col min="4866" max="4866" width="7.7109375" style="440" customWidth="1"/>
    <col min="4867" max="4867" width="8.7109375" style="440" customWidth="1"/>
    <col min="4868" max="4876" width="5.7109375" style="440" customWidth="1"/>
    <col min="4877" max="4877" width="3.5703125" style="440" customWidth="1"/>
    <col min="4878" max="4878" width="2.5703125" style="440" customWidth="1"/>
    <col min="4879" max="4880" width="5.7109375" style="440" customWidth="1"/>
    <col min="4881" max="4881" width="4.85546875" style="440" customWidth="1"/>
    <col min="4882" max="4882" width="6.5703125" style="440" customWidth="1"/>
    <col min="4883" max="4883" width="3" style="440" customWidth="1"/>
    <col min="4884" max="4933" width="5.7109375" style="440" customWidth="1"/>
    <col min="4934" max="5120" width="9.140625" style="440"/>
    <col min="5121" max="5121" width="1.7109375" style="440" customWidth="1"/>
    <col min="5122" max="5122" width="7.7109375" style="440" customWidth="1"/>
    <col min="5123" max="5123" width="8.7109375" style="440" customWidth="1"/>
    <col min="5124" max="5132" width="5.7109375" style="440" customWidth="1"/>
    <col min="5133" max="5133" width="3.5703125" style="440" customWidth="1"/>
    <col min="5134" max="5134" width="2.5703125" style="440" customWidth="1"/>
    <col min="5135" max="5136" width="5.7109375" style="440" customWidth="1"/>
    <col min="5137" max="5137" width="4.85546875" style="440" customWidth="1"/>
    <col min="5138" max="5138" width="6.5703125" style="440" customWidth="1"/>
    <col min="5139" max="5139" width="3" style="440" customWidth="1"/>
    <col min="5140" max="5189" width="5.7109375" style="440" customWidth="1"/>
    <col min="5190" max="5376" width="9.140625" style="440"/>
    <col min="5377" max="5377" width="1.7109375" style="440" customWidth="1"/>
    <col min="5378" max="5378" width="7.7109375" style="440" customWidth="1"/>
    <col min="5379" max="5379" width="8.7109375" style="440" customWidth="1"/>
    <col min="5380" max="5388" width="5.7109375" style="440" customWidth="1"/>
    <col min="5389" max="5389" width="3.5703125" style="440" customWidth="1"/>
    <col min="5390" max="5390" width="2.5703125" style="440" customWidth="1"/>
    <col min="5391" max="5392" width="5.7109375" style="440" customWidth="1"/>
    <col min="5393" max="5393" width="4.85546875" style="440" customWidth="1"/>
    <col min="5394" max="5394" width="6.5703125" style="440" customWidth="1"/>
    <col min="5395" max="5395" width="3" style="440" customWidth="1"/>
    <col min="5396" max="5445" width="5.7109375" style="440" customWidth="1"/>
    <col min="5446" max="5632" width="9.140625" style="440"/>
    <col min="5633" max="5633" width="1.7109375" style="440" customWidth="1"/>
    <col min="5634" max="5634" width="7.7109375" style="440" customWidth="1"/>
    <col min="5635" max="5635" width="8.7109375" style="440" customWidth="1"/>
    <col min="5636" max="5644" width="5.7109375" style="440" customWidth="1"/>
    <col min="5645" max="5645" width="3.5703125" style="440" customWidth="1"/>
    <col min="5646" max="5646" width="2.5703125" style="440" customWidth="1"/>
    <col min="5647" max="5648" width="5.7109375" style="440" customWidth="1"/>
    <col min="5649" max="5649" width="4.85546875" style="440" customWidth="1"/>
    <col min="5650" max="5650" width="6.5703125" style="440" customWidth="1"/>
    <col min="5651" max="5651" width="3" style="440" customWidth="1"/>
    <col min="5652" max="5701" width="5.7109375" style="440" customWidth="1"/>
    <col min="5702" max="5888" width="9.140625" style="440"/>
    <col min="5889" max="5889" width="1.7109375" style="440" customWidth="1"/>
    <col min="5890" max="5890" width="7.7109375" style="440" customWidth="1"/>
    <col min="5891" max="5891" width="8.7109375" style="440" customWidth="1"/>
    <col min="5892" max="5900" width="5.7109375" style="440" customWidth="1"/>
    <col min="5901" max="5901" width="3.5703125" style="440" customWidth="1"/>
    <col min="5902" max="5902" width="2.5703125" style="440" customWidth="1"/>
    <col min="5903" max="5904" width="5.7109375" style="440" customWidth="1"/>
    <col min="5905" max="5905" width="4.85546875" style="440" customWidth="1"/>
    <col min="5906" max="5906" width="6.5703125" style="440" customWidth="1"/>
    <col min="5907" max="5907" width="3" style="440" customWidth="1"/>
    <col min="5908" max="5957" width="5.7109375" style="440" customWidth="1"/>
    <col min="5958" max="6144" width="9.140625" style="440"/>
    <col min="6145" max="6145" width="1.7109375" style="440" customWidth="1"/>
    <col min="6146" max="6146" width="7.7109375" style="440" customWidth="1"/>
    <col min="6147" max="6147" width="8.7109375" style="440" customWidth="1"/>
    <col min="6148" max="6156" width="5.7109375" style="440" customWidth="1"/>
    <col min="6157" max="6157" width="3.5703125" style="440" customWidth="1"/>
    <col min="6158" max="6158" width="2.5703125" style="440" customWidth="1"/>
    <col min="6159" max="6160" width="5.7109375" style="440" customWidth="1"/>
    <col min="6161" max="6161" width="4.85546875" style="440" customWidth="1"/>
    <col min="6162" max="6162" width="6.5703125" style="440" customWidth="1"/>
    <col min="6163" max="6163" width="3" style="440" customWidth="1"/>
    <col min="6164" max="6213" width="5.7109375" style="440" customWidth="1"/>
    <col min="6214" max="6400" width="9.140625" style="440"/>
    <col min="6401" max="6401" width="1.7109375" style="440" customWidth="1"/>
    <col min="6402" max="6402" width="7.7109375" style="440" customWidth="1"/>
    <col min="6403" max="6403" width="8.7109375" style="440" customWidth="1"/>
    <col min="6404" max="6412" width="5.7109375" style="440" customWidth="1"/>
    <col min="6413" max="6413" width="3.5703125" style="440" customWidth="1"/>
    <col min="6414" max="6414" width="2.5703125" style="440" customWidth="1"/>
    <col min="6415" max="6416" width="5.7109375" style="440" customWidth="1"/>
    <col min="6417" max="6417" width="4.85546875" style="440" customWidth="1"/>
    <col min="6418" max="6418" width="6.5703125" style="440" customWidth="1"/>
    <col min="6419" max="6419" width="3" style="440" customWidth="1"/>
    <col min="6420" max="6469" width="5.7109375" style="440" customWidth="1"/>
    <col min="6470" max="6656" width="9.140625" style="440"/>
    <col min="6657" max="6657" width="1.7109375" style="440" customWidth="1"/>
    <col min="6658" max="6658" width="7.7109375" style="440" customWidth="1"/>
    <col min="6659" max="6659" width="8.7109375" style="440" customWidth="1"/>
    <col min="6660" max="6668" width="5.7109375" style="440" customWidth="1"/>
    <col min="6669" max="6669" width="3.5703125" style="440" customWidth="1"/>
    <col min="6670" max="6670" width="2.5703125" style="440" customWidth="1"/>
    <col min="6671" max="6672" width="5.7109375" style="440" customWidth="1"/>
    <col min="6673" max="6673" width="4.85546875" style="440" customWidth="1"/>
    <col min="6674" max="6674" width="6.5703125" style="440" customWidth="1"/>
    <col min="6675" max="6675" width="3" style="440" customWidth="1"/>
    <col min="6676" max="6725" width="5.7109375" style="440" customWidth="1"/>
    <col min="6726" max="6912" width="9.140625" style="440"/>
    <col min="6913" max="6913" width="1.7109375" style="440" customWidth="1"/>
    <col min="6914" max="6914" width="7.7109375" style="440" customWidth="1"/>
    <col min="6915" max="6915" width="8.7109375" style="440" customWidth="1"/>
    <col min="6916" max="6924" width="5.7109375" style="440" customWidth="1"/>
    <col min="6925" max="6925" width="3.5703125" style="440" customWidth="1"/>
    <col min="6926" max="6926" width="2.5703125" style="440" customWidth="1"/>
    <col min="6927" max="6928" width="5.7109375" style="440" customWidth="1"/>
    <col min="6929" max="6929" width="4.85546875" style="440" customWidth="1"/>
    <col min="6930" max="6930" width="6.5703125" style="440" customWidth="1"/>
    <col min="6931" max="6931" width="3" style="440" customWidth="1"/>
    <col min="6932" max="6981" width="5.7109375" style="440" customWidth="1"/>
    <col min="6982" max="7168" width="9.140625" style="440"/>
    <col min="7169" max="7169" width="1.7109375" style="440" customWidth="1"/>
    <col min="7170" max="7170" width="7.7109375" style="440" customWidth="1"/>
    <col min="7171" max="7171" width="8.7109375" style="440" customWidth="1"/>
    <col min="7172" max="7180" width="5.7109375" style="440" customWidth="1"/>
    <col min="7181" max="7181" width="3.5703125" style="440" customWidth="1"/>
    <col min="7182" max="7182" width="2.5703125" style="440" customWidth="1"/>
    <col min="7183" max="7184" width="5.7109375" style="440" customWidth="1"/>
    <col min="7185" max="7185" width="4.85546875" style="440" customWidth="1"/>
    <col min="7186" max="7186" width="6.5703125" style="440" customWidth="1"/>
    <col min="7187" max="7187" width="3" style="440" customWidth="1"/>
    <col min="7188" max="7237" width="5.7109375" style="440" customWidth="1"/>
    <col min="7238" max="7424" width="9.140625" style="440"/>
    <col min="7425" max="7425" width="1.7109375" style="440" customWidth="1"/>
    <col min="7426" max="7426" width="7.7109375" style="440" customWidth="1"/>
    <col min="7427" max="7427" width="8.7109375" style="440" customWidth="1"/>
    <col min="7428" max="7436" width="5.7109375" style="440" customWidth="1"/>
    <col min="7437" max="7437" width="3.5703125" style="440" customWidth="1"/>
    <col min="7438" max="7438" width="2.5703125" style="440" customWidth="1"/>
    <col min="7439" max="7440" width="5.7109375" style="440" customWidth="1"/>
    <col min="7441" max="7441" width="4.85546875" style="440" customWidth="1"/>
    <col min="7442" max="7442" width="6.5703125" style="440" customWidth="1"/>
    <col min="7443" max="7443" width="3" style="440" customWidth="1"/>
    <col min="7444" max="7493" width="5.7109375" style="440" customWidth="1"/>
    <col min="7494" max="7680" width="9.140625" style="440"/>
    <col min="7681" max="7681" width="1.7109375" style="440" customWidth="1"/>
    <col min="7682" max="7682" width="7.7109375" style="440" customWidth="1"/>
    <col min="7683" max="7683" width="8.7109375" style="440" customWidth="1"/>
    <col min="7684" max="7692" width="5.7109375" style="440" customWidth="1"/>
    <col min="7693" max="7693" width="3.5703125" style="440" customWidth="1"/>
    <col min="7694" max="7694" width="2.5703125" style="440" customWidth="1"/>
    <col min="7695" max="7696" width="5.7109375" style="440" customWidth="1"/>
    <col min="7697" max="7697" width="4.85546875" style="440" customWidth="1"/>
    <col min="7698" max="7698" width="6.5703125" style="440" customWidth="1"/>
    <col min="7699" max="7699" width="3" style="440" customWidth="1"/>
    <col min="7700" max="7749" width="5.7109375" style="440" customWidth="1"/>
    <col min="7750" max="7936" width="9.140625" style="440"/>
    <col min="7937" max="7937" width="1.7109375" style="440" customWidth="1"/>
    <col min="7938" max="7938" width="7.7109375" style="440" customWidth="1"/>
    <col min="7939" max="7939" width="8.7109375" style="440" customWidth="1"/>
    <col min="7940" max="7948" width="5.7109375" style="440" customWidth="1"/>
    <col min="7949" max="7949" width="3.5703125" style="440" customWidth="1"/>
    <col min="7950" max="7950" width="2.5703125" style="440" customWidth="1"/>
    <col min="7951" max="7952" width="5.7109375" style="440" customWidth="1"/>
    <col min="7953" max="7953" width="4.85546875" style="440" customWidth="1"/>
    <col min="7954" max="7954" width="6.5703125" style="440" customWidth="1"/>
    <col min="7955" max="7955" width="3" style="440" customWidth="1"/>
    <col min="7956" max="8005" width="5.7109375" style="440" customWidth="1"/>
    <col min="8006" max="8192" width="9.140625" style="440"/>
    <col min="8193" max="8193" width="1.7109375" style="440" customWidth="1"/>
    <col min="8194" max="8194" width="7.7109375" style="440" customWidth="1"/>
    <col min="8195" max="8195" width="8.7109375" style="440" customWidth="1"/>
    <col min="8196" max="8204" width="5.7109375" style="440" customWidth="1"/>
    <col min="8205" max="8205" width="3.5703125" style="440" customWidth="1"/>
    <col min="8206" max="8206" width="2.5703125" style="440" customWidth="1"/>
    <col min="8207" max="8208" width="5.7109375" style="440" customWidth="1"/>
    <col min="8209" max="8209" width="4.85546875" style="440" customWidth="1"/>
    <col min="8210" max="8210" width="6.5703125" style="440" customWidth="1"/>
    <col min="8211" max="8211" width="3" style="440" customWidth="1"/>
    <col min="8212" max="8261" width="5.7109375" style="440" customWidth="1"/>
    <col min="8262" max="8448" width="9.140625" style="440"/>
    <col min="8449" max="8449" width="1.7109375" style="440" customWidth="1"/>
    <col min="8450" max="8450" width="7.7109375" style="440" customWidth="1"/>
    <col min="8451" max="8451" width="8.7109375" style="440" customWidth="1"/>
    <col min="8452" max="8460" width="5.7109375" style="440" customWidth="1"/>
    <col min="8461" max="8461" width="3.5703125" style="440" customWidth="1"/>
    <col min="8462" max="8462" width="2.5703125" style="440" customWidth="1"/>
    <col min="8463" max="8464" width="5.7109375" style="440" customWidth="1"/>
    <col min="8465" max="8465" width="4.85546875" style="440" customWidth="1"/>
    <col min="8466" max="8466" width="6.5703125" style="440" customWidth="1"/>
    <col min="8467" max="8467" width="3" style="440" customWidth="1"/>
    <col min="8468" max="8517" width="5.7109375" style="440" customWidth="1"/>
    <col min="8518" max="8704" width="9.140625" style="440"/>
    <col min="8705" max="8705" width="1.7109375" style="440" customWidth="1"/>
    <col min="8706" max="8706" width="7.7109375" style="440" customWidth="1"/>
    <col min="8707" max="8707" width="8.7109375" style="440" customWidth="1"/>
    <col min="8708" max="8716" width="5.7109375" style="440" customWidth="1"/>
    <col min="8717" max="8717" width="3.5703125" style="440" customWidth="1"/>
    <col min="8718" max="8718" width="2.5703125" style="440" customWidth="1"/>
    <col min="8719" max="8720" width="5.7109375" style="440" customWidth="1"/>
    <col min="8721" max="8721" width="4.85546875" style="440" customWidth="1"/>
    <col min="8722" max="8722" width="6.5703125" style="440" customWidth="1"/>
    <col min="8723" max="8723" width="3" style="440" customWidth="1"/>
    <col min="8724" max="8773" width="5.7109375" style="440" customWidth="1"/>
    <col min="8774" max="8960" width="9.140625" style="440"/>
    <col min="8961" max="8961" width="1.7109375" style="440" customWidth="1"/>
    <col min="8962" max="8962" width="7.7109375" style="440" customWidth="1"/>
    <col min="8963" max="8963" width="8.7109375" style="440" customWidth="1"/>
    <col min="8964" max="8972" width="5.7109375" style="440" customWidth="1"/>
    <col min="8973" max="8973" width="3.5703125" style="440" customWidth="1"/>
    <col min="8974" max="8974" width="2.5703125" style="440" customWidth="1"/>
    <col min="8975" max="8976" width="5.7109375" style="440" customWidth="1"/>
    <col min="8977" max="8977" width="4.85546875" style="440" customWidth="1"/>
    <col min="8978" max="8978" width="6.5703125" style="440" customWidth="1"/>
    <col min="8979" max="8979" width="3" style="440" customWidth="1"/>
    <col min="8980" max="9029" width="5.7109375" style="440" customWidth="1"/>
    <col min="9030" max="9216" width="9.140625" style="440"/>
    <col min="9217" max="9217" width="1.7109375" style="440" customWidth="1"/>
    <col min="9218" max="9218" width="7.7109375" style="440" customWidth="1"/>
    <col min="9219" max="9219" width="8.7109375" style="440" customWidth="1"/>
    <col min="9220" max="9228" width="5.7109375" style="440" customWidth="1"/>
    <col min="9229" max="9229" width="3.5703125" style="440" customWidth="1"/>
    <col min="9230" max="9230" width="2.5703125" style="440" customWidth="1"/>
    <col min="9231" max="9232" width="5.7109375" style="440" customWidth="1"/>
    <col min="9233" max="9233" width="4.85546875" style="440" customWidth="1"/>
    <col min="9234" max="9234" width="6.5703125" style="440" customWidth="1"/>
    <col min="9235" max="9235" width="3" style="440" customWidth="1"/>
    <col min="9236" max="9285" width="5.7109375" style="440" customWidth="1"/>
    <col min="9286" max="9472" width="9.140625" style="440"/>
    <col min="9473" max="9473" width="1.7109375" style="440" customWidth="1"/>
    <col min="9474" max="9474" width="7.7109375" style="440" customWidth="1"/>
    <col min="9475" max="9475" width="8.7109375" style="440" customWidth="1"/>
    <col min="9476" max="9484" width="5.7109375" style="440" customWidth="1"/>
    <col min="9485" max="9485" width="3.5703125" style="440" customWidth="1"/>
    <col min="9486" max="9486" width="2.5703125" style="440" customWidth="1"/>
    <col min="9487" max="9488" width="5.7109375" style="440" customWidth="1"/>
    <col min="9489" max="9489" width="4.85546875" style="440" customWidth="1"/>
    <col min="9490" max="9490" width="6.5703125" style="440" customWidth="1"/>
    <col min="9491" max="9491" width="3" style="440" customWidth="1"/>
    <col min="9492" max="9541" width="5.7109375" style="440" customWidth="1"/>
    <col min="9542" max="9728" width="9.140625" style="440"/>
    <col min="9729" max="9729" width="1.7109375" style="440" customWidth="1"/>
    <col min="9730" max="9730" width="7.7109375" style="440" customWidth="1"/>
    <col min="9731" max="9731" width="8.7109375" style="440" customWidth="1"/>
    <col min="9732" max="9740" width="5.7109375" style="440" customWidth="1"/>
    <col min="9741" max="9741" width="3.5703125" style="440" customWidth="1"/>
    <col min="9742" max="9742" width="2.5703125" style="440" customWidth="1"/>
    <col min="9743" max="9744" width="5.7109375" style="440" customWidth="1"/>
    <col min="9745" max="9745" width="4.85546875" style="440" customWidth="1"/>
    <col min="9746" max="9746" width="6.5703125" style="440" customWidth="1"/>
    <col min="9747" max="9747" width="3" style="440" customWidth="1"/>
    <col min="9748" max="9797" width="5.7109375" style="440" customWidth="1"/>
    <col min="9798" max="9984" width="9.140625" style="440"/>
    <col min="9985" max="9985" width="1.7109375" style="440" customWidth="1"/>
    <col min="9986" max="9986" width="7.7109375" style="440" customWidth="1"/>
    <col min="9987" max="9987" width="8.7109375" style="440" customWidth="1"/>
    <col min="9988" max="9996" width="5.7109375" style="440" customWidth="1"/>
    <col min="9997" max="9997" width="3.5703125" style="440" customWidth="1"/>
    <col min="9998" max="9998" width="2.5703125" style="440" customWidth="1"/>
    <col min="9999" max="10000" width="5.7109375" style="440" customWidth="1"/>
    <col min="10001" max="10001" width="4.85546875" style="440" customWidth="1"/>
    <col min="10002" max="10002" width="6.5703125" style="440" customWidth="1"/>
    <col min="10003" max="10003" width="3" style="440" customWidth="1"/>
    <col min="10004" max="10053" width="5.7109375" style="440" customWidth="1"/>
    <col min="10054" max="10240" width="9.140625" style="440"/>
    <col min="10241" max="10241" width="1.7109375" style="440" customWidth="1"/>
    <col min="10242" max="10242" width="7.7109375" style="440" customWidth="1"/>
    <col min="10243" max="10243" width="8.7109375" style="440" customWidth="1"/>
    <col min="10244" max="10252" width="5.7109375" style="440" customWidth="1"/>
    <col min="10253" max="10253" width="3.5703125" style="440" customWidth="1"/>
    <col min="10254" max="10254" width="2.5703125" style="440" customWidth="1"/>
    <col min="10255" max="10256" width="5.7109375" style="440" customWidth="1"/>
    <col min="10257" max="10257" width="4.85546875" style="440" customWidth="1"/>
    <col min="10258" max="10258" width="6.5703125" style="440" customWidth="1"/>
    <col min="10259" max="10259" width="3" style="440" customWidth="1"/>
    <col min="10260" max="10309" width="5.7109375" style="440" customWidth="1"/>
    <col min="10310" max="10496" width="9.140625" style="440"/>
    <col min="10497" max="10497" width="1.7109375" style="440" customWidth="1"/>
    <col min="10498" max="10498" width="7.7109375" style="440" customWidth="1"/>
    <col min="10499" max="10499" width="8.7109375" style="440" customWidth="1"/>
    <col min="10500" max="10508" width="5.7109375" style="440" customWidth="1"/>
    <col min="10509" max="10509" width="3.5703125" style="440" customWidth="1"/>
    <col min="10510" max="10510" width="2.5703125" style="440" customWidth="1"/>
    <col min="10511" max="10512" width="5.7109375" style="440" customWidth="1"/>
    <col min="10513" max="10513" width="4.85546875" style="440" customWidth="1"/>
    <col min="10514" max="10514" width="6.5703125" style="440" customWidth="1"/>
    <col min="10515" max="10515" width="3" style="440" customWidth="1"/>
    <col min="10516" max="10565" width="5.7109375" style="440" customWidth="1"/>
    <col min="10566" max="10752" width="9.140625" style="440"/>
    <col min="10753" max="10753" width="1.7109375" style="440" customWidth="1"/>
    <col min="10754" max="10754" width="7.7109375" style="440" customWidth="1"/>
    <col min="10755" max="10755" width="8.7109375" style="440" customWidth="1"/>
    <col min="10756" max="10764" width="5.7109375" style="440" customWidth="1"/>
    <col min="10765" max="10765" width="3.5703125" style="440" customWidth="1"/>
    <col min="10766" max="10766" width="2.5703125" style="440" customWidth="1"/>
    <col min="10767" max="10768" width="5.7109375" style="440" customWidth="1"/>
    <col min="10769" max="10769" width="4.85546875" style="440" customWidth="1"/>
    <col min="10770" max="10770" width="6.5703125" style="440" customWidth="1"/>
    <col min="10771" max="10771" width="3" style="440" customWidth="1"/>
    <col min="10772" max="10821" width="5.7109375" style="440" customWidth="1"/>
    <col min="10822" max="11008" width="9.140625" style="440"/>
    <col min="11009" max="11009" width="1.7109375" style="440" customWidth="1"/>
    <col min="11010" max="11010" width="7.7109375" style="440" customWidth="1"/>
    <col min="11011" max="11011" width="8.7109375" style="440" customWidth="1"/>
    <col min="11012" max="11020" width="5.7109375" style="440" customWidth="1"/>
    <col min="11021" max="11021" width="3.5703125" style="440" customWidth="1"/>
    <col min="11022" max="11022" width="2.5703125" style="440" customWidth="1"/>
    <col min="11023" max="11024" width="5.7109375" style="440" customWidth="1"/>
    <col min="11025" max="11025" width="4.85546875" style="440" customWidth="1"/>
    <col min="11026" max="11026" width="6.5703125" style="440" customWidth="1"/>
    <col min="11027" max="11027" width="3" style="440" customWidth="1"/>
    <col min="11028" max="11077" width="5.7109375" style="440" customWidth="1"/>
    <col min="11078" max="11264" width="9.140625" style="440"/>
    <col min="11265" max="11265" width="1.7109375" style="440" customWidth="1"/>
    <col min="11266" max="11266" width="7.7109375" style="440" customWidth="1"/>
    <col min="11267" max="11267" width="8.7109375" style="440" customWidth="1"/>
    <col min="11268" max="11276" width="5.7109375" style="440" customWidth="1"/>
    <col min="11277" max="11277" width="3.5703125" style="440" customWidth="1"/>
    <col min="11278" max="11278" width="2.5703125" style="440" customWidth="1"/>
    <col min="11279" max="11280" width="5.7109375" style="440" customWidth="1"/>
    <col min="11281" max="11281" width="4.85546875" style="440" customWidth="1"/>
    <col min="11282" max="11282" width="6.5703125" style="440" customWidth="1"/>
    <col min="11283" max="11283" width="3" style="440" customWidth="1"/>
    <col min="11284" max="11333" width="5.7109375" style="440" customWidth="1"/>
    <col min="11334" max="11520" width="9.140625" style="440"/>
    <col min="11521" max="11521" width="1.7109375" style="440" customWidth="1"/>
    <col min="11522" max="11522" width="7.7109375" style="440" customWidth="1"/>
    <col min="11523" max="11523" width="8.7109375" style="440" customWidth="1"/>
    <col min="11524" max="11532" width="5.7109375" style="440" customWidth="1"/>
    <col min="11533" max="11533" width="3.5703125" style="440" customWidth="1"/>
    <col min="11534" max="11534" width="2.5703125" style="440" customWidth="1"/>
    <col min="11535" max="11536" width="5.7109375" style="440" customWidth="1"/>
    <col min="11537" max="11537" width="4.85546875" style="440" customWidth="1"/>
    <col min="11538" max="11538" width="6.5703125" style="440" customWidth="1"/>
    <col min="11539" max="11539" width="3" style="440" customWidth="1"/>
    <col min="11540" max="11589" width="5.7109375" style="440" customWidth="1"/>
    <col min="11590" max="11776" width="9.140625" style="440"/>
    <col min="11777" max="11777" width="1.7109375" style="440" customWidth="1"/>
    <col min="11778" max="11778" width="7.7109375" style="440" customWidth="1"/>
    <col min="11779" max="11779" width="8.7109375" style="440" customWidth="1"/>
    <col min="11780" max="11788" width="5.7109375" style="440" customWidth="1"/>
    <col min="11789" max="11789" width="3.5703125" style="440" customWidth="1"/>
    <col min="11790" max="11790" width="2.5703125" style="440" customWidth="1"/>
    <col min="11791" max="11792" width="5.7109375" style="440" customWidth="1"/>
    <col min="11793" max="11793" width="4.85546875" style="440" customWidth="1"/>
    <col min="11794" max="11794" width="6.5703125" style="440" customWidth="1"/>
    <col min="11795" max="11795" width="3" style="440" customWidth="1"/>
    <col min="11796" max="11845" width="5.7109375" style="440" customWidth="1"/>
    <col min="11846" max="12032" width="9.140625" style="440"/>
    <col min="12033" max="12033" width="1.7109375" style="440" customWidth="1"/>
    <col min="12034" max="12034" width="7.7109375" style="440" customWidth="1"/>
    <col min="12035" max="12035" width="8.7109375" style="440" customWidth="1"/>
    <col min="12036" max="12044" width="5.7109375" style="440" customWidth="1"/>
    <col min="12045" max="12045" width="3.5703125" style="440" customWidth="1"/>
    <col min="12046" max="12046" width="2.5703125" style="440" customWidth="1"/>
    <col min="12047" max="12048" width="5.7109375" style="440" customWidth="1"/>
    <col min="12049" max="12049" width="4.85546875" style="440" customWidth="1"/>
    <col min="12050" max="12050" width="6.5703125" style="440" customWidth="1"/>
    <col min="12051" max="12051" width="3" style="440" customWidth="1"/>
    <col min="12052" max="12101" width="5.7109375" style="440" customWidth="1"/>
    <col min="12102" max="12288" width="9.140625" style="440"/>
    <col min="12289" max="12289" width="1.7109375" style="440" customWidth="1"/>
    <col min="12290" max="12290" width="7.7109375" style="440" customWidth="1"/>
    <col min="12291" max="12291" width="8.7109375" style="440" customWidth="1"/>
    <col min="12292" max="12300" width="5.7109375" style="440" customWidth="1"/>
    <col min="12301" max="12301" width="3.5703125" style="440" customWidth="1"/>
    <col min="12302" max="12302" width="2.5703125" style="440" customWidth="1"/>
    <col min="12303" max="12304" width="5.7109375" style="440" customWidth="1"/>
    <col min="12305" max="12305" width="4.85546875" style="440" customWidth="1"/>
    <col min="12306" max="12306" width="6.5703125" style="440" customWidth="1"/>
    <col min="12307" max="12307" width="3" style="440" customWidth="1"/>
    <col min="12308" max="12357" width="5.7109375" style="440" customWidth="1"/>
    <col min="12358" max="12544" width="9.140625" style="440"/>
    <col min="12545" max="12545" width="1.7109375" style="440" customWidth="1"/>
    <col min="12546" max="12546" width="7.7109375" style="440" customWidth="1"/>
    <col min="12547" max="12547" width="8.7109375" style="440" customWidth="1"/>
    <col min="12548" max="12556" width="5.7109375" style="440" customWidth="1"/>
    <col min="12557" max="12557" width="3.5703125" style="440" customWidth="1"/>
    <col min="12558" max="12558" width="2.5703125" style="440" customWidth="1"/>
    <col min="12559" max="12560" width="5.7109375" style="440" customWidth="1"/>
    <col min="12561" max="12561" width="4.85546875" style="440" customWidth="1"/>
    <col min="12562" max="12562" width="6.5703125" style="440" customWidth="1"/>
    <col min="12563" max="12563" width="3" style="440" customWidth="1"/>
    <col min="12564" max="12613" width="5.7109375" style="440" customWidth="1"/>
    <col min="12614" max="12800" width="9.140625" style="440"/>
    <col min="12801" max="12801" width="1.7109375" style="440" customWidth="1"/>
    <col min="12802" max="12802" width="7.7109375" style="440" customWidth="1"/>
    <col min="12803" max="12803" width="8.7109375" style="440" customWidth="1"/>
    <col min="12804" max="12812" width="5.7109375" style="440" customWidth="1"/>
    <col min="12813" max="12813" width="3.5703125" style="440" customWidth="1"/>
    <col min="12814" max="12814" width="2.5703125" style="440" customWidth="1"/>
    <col min="12815" max="12816" width="5.7109375" style="440" customWidth="1"/>
    <col min="12817" max="12817" width="4.85546875" style="440" customWidth="1"/>
    <col min="12818" max="12818" width="6.5703125" style="440" customWidth="1"/>
    <col min="12819" max="12819" width="3" style="440" customWidth="1"/>
    <col min="12820" max="12869" width="5.7109375" style="440" customWidth="1"/>
    <col min="12870" max="13056" width="9.140625" style="440"/>
    <col min="13057" max="13057" width="1.7109375" style="440" customWidth="1"/>
    <col min="13058" max="13058" width="7.7109375" style="440" customWidth="1"/>
    <col min="13059" max="13059" width="8.7109375" style="440" customWidth="1"/>
    <col min="13060" max="13068" width="5.7109375" style="440" customWidth="1"/>
    <col min="13069" max="13069" width="3.5703125" style="440" customWidth="1"/>
    <col min="13070" max="13070" width="2.5703125" style="440" customWidth="1"/>
    <col min="13071" max="13072" width="5.7109375" style="440" customWidth="1"/>
    <col min="13073" max="13073" width="4.85546875" style="440" customWidth="1"/>
    <col min="13074" max="13074" width="6.5703125" style="440" customWidth="1"/>
    <col min="13075" max="13075" width="3" style="440" customWidth="1"/>
    <col min="13076" max="13125" width="5.7109375" style="440" customWidth="1"/>
    <col min="13126" max="13312" width="9.140625" style="440"/>
    <col min="13313" max="13313" width="1.7109375" style="440" customWidth="1"/>
    <col min="13314" max="13314" width="7.7109375" style="440" customWidth="1"/>
    <col min="13315" max="13315" width="8.7109375" style="440" customWidth="1"/>
    <col min="13316" max="13324" width="5.7109375" style="440" customWidth="1"/>
    <col min="13325" max="13325" width="3.5703125" style="440" customWidth="1"/>
    <col min="13326" max="13326" width="2.5703125" style="440" customWidth="1"/>
    <col min="13327" max="13328" width="5.7109375" style="440" customWidth="1"/>
    <col min="13329" max="13329" width="4.85546875" style="440" customWidth="1"/>
    <col min="13330" max="13330" width="6.5703125" style="440" customWidth="1"/>
    <col min="13331" max="13331" width="3" style="440" customWidth="1"/>
    <col min="13332" max="13381" width="5.7109375" style="440" customWidth="1"/>
    <col min="13382" max="13568" width="9.140625" style="440"/>
    <col min="13569" max="13569" width="1.7109375" style="440" customWidth="1"/>
    <col min="13570" max="13570" width="7.7109375" style="440" customWidth="1"/>
    <col min="13571" max="13571" width="8.7109375" style="440" customWidth="1"/>
    <col min="13572" max="13580" width="5.7109375" style="440" customWidth="1"/>
    <col min="13581" max="13581" width="3.5703125" style="440" customWidth="1"/>
    <col min="13582" max="13582" width="2.5703125" style="440" customWidth="1"/>
    <col min="13583" max="13584" width="5.7109375" style="440" customWidth="1"/>
    <col min="13585" max="13585" width="4.85546875" style="440" customWidth="1"/>
    <col min="13586" max="13586" width="6.5703125" style="440" customWidth="1"/>
    <col min="13587" max="13587" width="3" style="440" customWidth="1"/>
    <col min="13588" max="13637" width="5.7109375" style="440" customWidth="1"/>
    <col min="13638" max="13824" width="9.140625" style="440"/>
    <col min="13825" max="13825" width="1.7109375" style="440" customWidth="1"/>
    <col min="13826" max="13826" width="7.7109375" style="440" customWidth="1"/>
    <col min="13827" max="13827" width="8.7109375" style="440" customWidth="1"/>
    <col min="13828" max="13836" width="5.7109375" style="440" customWidth="1"/>
    <col min="13837" max="13837" width="3.5703125" style="440" customWidth="1"/>
    <col min="13838" max="13838" width="2.5703125" style="440" customWidth="1"/>
    <col min="13839" max="13840" width="5.7109375" style="440" customWidth="1"/>
    <col min="13841" max="13841" width="4.85546875" style="440" customWidth="1"/>
    <col min="13842" max="13842" width="6.5703125" style="440" customWidth="1"/>
    <col min="13843" max="13843" width="3" style="440" customWidth="1"/>
    <col min="13844" max="13893" width="5.7109375" style="440" customWidth="1"/>
    <col min="13894" max="14080" width="9.140625" style="440"/>
    <col min="14081" max="14081" width="1.7109375" style="440" customWidth="1"/>
    <col min="14082" max="14082" width="7.7109375" style="440" customWidth="1"/>
    <col min="14083" max="14083" width="8.7109375" style="440" customWidth="1"/>
    <col min="14084" max="14092" width="5.7109375" style="440" customWidth="1"/>
    <col min="14093" max="14093" width="3.5703125" style="440" customWidth="1"/>
    <col min="14094" max="14094" width="2.5703125" style="440" customWidth="1"/>
    <col min="14095" max="14096" width="5.7109375" style="440" customWidth="1"/>
    <col min="14097" max="14097" width="4.85546875" style="440" customWidth="1"/>
    <col min="14098" max="14098" width="6.5703125" style="440" customWidth="1"/>
    <col min="14099" max="14099" width="3" style="440" customWidth="1"/>
    <col min="14100" max="14149" width="5.7109375" style="440" customWidth="1"/>
    <col min="14150" max="14336" width="9.140625" style="440"/>
    <col min="14337" max="14337" width="1.7109375" style="440" customWidth="1"/>
    <col min="14338" max="14338" width="7.7109375" style="440" customWidth="1"/>
    <col min="14339" max="14339" width="8.7109375" style="440" customWidth="1"/>
    <col min="14340" max="14348" width="5.7109375" style="440" customWidth="1"/>
    <col min="14349" max="14349" width="3.5703125" style="440" customWidth="1"/>
    <col min="14350" max="14350" width="2.5703125" style="440" customWidth="1"/>
    <col min="14351" max="14352" width="5.7109375" style="440" customWidth="1"/>
    <col min="14353" max="14353" width="4.85546875" style="440" customWidth="1"/>
    <col min="14354" max="14354" width="6.5703125" style="440" customWidth="1"/>
    <col min="14355" max="14355" width="3" style="440" customWidth="1"/>
    <col min="14356" max="14405" width="5.7109375" style="440" customWidth="1"/>
    <col min="14406" max="14592" width="9.140625" style="440"/>
    <col min="14593" max="14593" width="1.7109375" style="440" customWidth="1"/>
    <col min="14594" max="14594" width="7.7109375" style="440" customWidth="1"/>
    <col min="14595" max="14595" width="8.7109375" style="440" customWidth="1"/>
    <col min="14596" max="14604" width="5.7109375" style="440" customWidth="1"/>
    <col min="14605" max="14605" width="3.5703125" style="440" customWidth="1"/>
    <col min="14606" max="14606" width="2.5703125" style="440" customWidth="1"/>
    <col min="14607" max="14608" width="5.7109375" style="440" customWidth="1"/>
    <col min="14609" max="14609" width="4.85546875" style="440" customWidth="1"/>
    <col min="14610" max="14610" width="6.5703125" style="440" customWidth="1"/>
    <col min="14611" max="14611" width="3" style="440" customWidth="1"/>
    <col min="14612" max="14661" width="5.7109375" style="440" customWidth="1"/>
    <col min="14662" max="14848" width="9.140625" style="440"/>
    <col min="14849" max="14849" width="1.7109375" style="440" customWidth="1"/>
    <col min="14850" max="14850" width="7.7109375" style="440" customWidth="1"/>
    <col min="14851" max="14851" width="8.7109375" style="440" customWidth="1"/>
    <col min="14852" max="14860" width="5.7109375" style="440" customWidth="1"/>
    <col min="14861" max="14861" width="3.5703125" style="440" customWidth="1"/>
    <col min="14862" max="14862" width="2.5703125" style="440" customWidth="1"/>
    <col min="14863" max="14864" width="5.7109375" style="440" customWidth="1"/>
    <col min="14865" max="14865" width="4.85546875" style="440" customWidth="1"/>
    <col min="14866" max="14866" width="6.5703125" style="440" customWidth="1"/>
    <col min="14867" max="14867" width="3" style="440" customWidth="1"/>
    <col min="14868" max="14917" width="5.7109375" style="440" customWidth="1"/>
    <col min="14918" max="15104" width="9.140625" style="440"/>
    <col min="15105" max="15105" width="1.7109375" style="440" customWidth="1"/>
    <col min="15106" max="15106" width="7.7109375" style="440" customWidth="1"/>
    <col min="15107" max="15107" width="8.7109375" style="440" customWidth="1"/>
    <col min="15108" max="15116" width="5.7109375" style="440" customWidth="1"/>
    <col min="15117" max="15117" width="3.5703125" style="440" customWidth="1"/>
    <col min="15118" max="15118" width="2.5703125" style="440" customWidth="1"/>
    <col min="15119" max="15120" width="5.7109375" style="440" customWidth="1"/>
    <col min="15121" max="15121" width="4.85546875" style="440" customWidth="1"/>
    <col min="15122" max="15122" width="6.5703125" style="440" customWidth="1"/>
    <col min="15123" max="15123" width="3" style="440" customWidth="1"/>
    <col min="15124" max="15173" width="5.7109375" style="440" customWidth="1"/>
    <col min="15174" max="15360" width="9.140625" style="440"/>
    <col min="15361" max="15361" width="1.7109375" style="440" customWidth="1"/>
    <col min="15362" max="15362" width="7.7109375" style="440" customWidth="1"/>
    <col min="15363" max="15363" width="8.7109375" style="440" customWidth="1"/>
    <col min="15364" max="15372" width="5.7109375" style="440" customWidth="1"/>
    <col min="15373" max="15373" width="3.5703125" style="440" customWidth="1"/>
    <col min="15374" max="15374" width="2.5703125" style="440" customWidth="1"/>
    <col min="15375" max="15376" width="5.7109375" style="440" customWidth="1"/>
    <col min="15377" max="15377" width="4.85546875" style="440" customWidth="1"/>
    <col min="15378" max="15378" width="6.5703125" style="440" customWidth="1"/>
    <col min="15379" max="15379" width="3" style="440" customWidth="1"/>
    <col min="15380" max="15429" width="5.7109375" style="440" customWidth="1"/>
    <col min="15430" max="15616" width="9.140625" style="440"/>
    <col min="15617" max="15617" width="1.7109375" style="440" customWidth="1"/>
    <col min="15618" max="15618" width="7.7109375" style="440" customWidth="1"/>
    <col min="15619" max="15619" width="8.7109375" style="440" customWidth="1"/>
    <col min="15620" max="15628" width="5.7109375" style="440" customWidth="1"/>
    <col min="15629" max="15629" width="3.5703125" style="440" customWidth="1"/>
    <col min="15630" max="15630" width="2.5703125" style="440" customWidth="1"/>
    <col min="15631" max="15632" width="5.7109375" style="440" customWidth="1"/>
    <col min="15633" max="15633" width="4.85546875" style="440" customWidth="1"/>
    <col min="15634" max="15634" width="6.5703125" style="440" customWidth="1"/>
    <col min="15635" max="15635" width="3" style="440" customWidth="1"/>
    <col min="15636" max="15685" width="5.7109375" style="440" customWidth="1"/>
    <col min="15686" max="15872" width="9.140625" style="440"/>
    <col min="15873" max="15873" width="1.7109375" style="440" customWidth="1"/>
    <col min="15874" max="15874" width="7.7109375" style="440" customWidth="1"/>
    <col min="15875" max="15875" width="8.7109375" style="440" customWidth="1"/>
    <col min="15876" max="15884" width="5.7109375" style="440" customWidth="1"/>
    <col min="15885" max="15885" width="3.5703125" style="440" customWidth="1"/>
    <col min="15886" max="15886" width="2.5703125" style="440" customWidth="1"/>
    <col min="15887" max="15888" width="5.7109375" style="440" customWidth="1"/>
    <col min="15889" max="15889" width="4.85546875" style="440" customWidth="1"/>
    <col min="15890" max="15890" width="6.5703125" style="440" customWidth="1"/>
    <col min="15891" max="15891" width="3" style="440" customWidth="1"/>
    <col min="15892" max="15941" width="5.7109375" style="440" customWidth="1"/>
    <col min="15942" max="16128" width="9.140625" style="440"/>
    <col min="16129" max="16129" width="1.7109375" style="440" customWidth="1"/>
    <col min="16130" max="16130" width="7.7109375" style="440" customWidth="1"/>
    <col min="16131" max="16131" width="8.7109375" style="440" customWidth="1"/>
    <col min="16132" max="16140" width="5.7109375" style="440" customWidth="1"/>
    <col min="16141" max="16141" width="3.5703125" style="440" customWidth="1"/>
    <col min="16142" max="16142" width="2.5703125" style="440" customWidth="1"/>
    <col min="16143" max="16144" width="5.7109375" style="440" customWidth="1"/>
    <col min="16145" max="16145" width="4.85546875" style="440" customWidth="1"/>
    <col min="16146" max="16146" width="6.5703125" style="440" customWidth="1"/>
    <col min="16147" max="16147" width="3" style="440" customWidth="1"/>
    <col min="16148" max="16197" width="5.7109375" style="440" customWidth="1"/>
    <col min="16198" max="16384" width="9.140625" style="440"/>
  </cols>
  <sheetData>
    <row r="2" spans="2:30" x14ac:dyDescent="0.2">
      <c r="B2" s="824"/>
      <c r="C2" s="824"/>
      <c r="D2" s="824"/>
      <c r="E2" s="824"/>
      <c r="F2" s="438"/>
      <c r="G2" s="438"/>
      <c r="H2" s="438"/>
      <c r="I2" s="438"/>
      <c r="J2" s="438"/>
      <c r="K2" s="438"/>
      <c r="L2" s="438"/>
      <c r="M2" s="438"/>
      <c r="N2" s="438"/>
      <c r="O2" s="438"/>
      <c r="P2" s="438"/>
      <c r="Q2" s="438"/>
      <c r="R2" s="438"/>
      <c r="S2" s="439"/>
      <c r="T2" s="439"/>
    </row>
    <row r="3" spans="2:30" x14ac:dyDescent="0.2">
      <c r="B3" s="824"/>
      <c r="C3" s="824"/>
      <c r="D3" s="824"/>
      <c r="E3" s="824"/>
      <c r="F3" s="438"/>
      <c r="G3" s="438"/>
      <c r="H3" s="438"/>
      <c r="I3" s="438"/>
      <c r="J3" s="438"/>
      <c r="K3" s="438"/>
      <c r="L3" s="438"/>
      <c r="M3" s="438"/>
      <c r="N3" s="438"/>
      <c r="O3" s="438"/>
      <c r="P3" s="438"/>
      <c r="Q3" s="438"/>
      <c r="R3" s="438"/>
      <c r="S3" s="439"/>
      <c r="T3" s="439"/>
    </row>
    <row r="4" spans="2:30" x14ac:dyDescent="0.2">
      <c r="B4" s="824"/>
      <c r="C4" s="824"/>
      <c r="D4" s="824"/>
      <c r="E4" s="824"/>
      <c r="F4" s="438"/>
      <c r="G4" s="438"/>
      <c r="H4" s="438"/>
      <c r="I4" s="438"/>
      <c r="J4" s="438"/>
      <c r="K4" s="438"/>
      <c r="L4" s="438"/>
      <c r="M4" s="438"/>
      <c r="N4" s="438"/>
      <c r="O4" s="438"/>
      <c r="P4" s="438"/>
      <c r="Q4" s="438"/>
      <c r="R4" s="438"/>
      <c r="S4" s="439"/>
      <c r="T4" s="439"/>
    </row>
    <row r="5" spans="2:30" ht="62.25" customHeight="1" x14ac:dyDescent="0.2">
      <c r="B5" s="824"/>
      <c r="C5" s="824"/>
      <c r="D5" s="824"/>
      <c r="E5" s="824"/>
      <c r="F5" s="438"/>
      <c r="G5" s="438"/>
      <c r="H5" s="438"/>
      <c r="J5" s="828"/>
      <c r="K5" s="828"/>
      <c r="L5" s="828"/>
      <c r="M5" s="828"/>
      <c r="N5" s="828"/>
      <c r="O5" s="828"/>
      <c r="P5" s="828"/>
      <c r="Q5" s="828"/>
      <c r="R5" s="828"/>
      <c r="S5" s="439"/>
      <c r="T5" s="439"/>
    </row>
    <row r="6" spans="2:30" hidden="1" x14ac:dyDescent="0.2">
      <c r="B6" s="824"/>
      <c r="C6" s="824"/>
      <c r="D6" s="824"/>
      <c r="E6" s="824"/>
      <c r="F6" s="438"/>
      <c r="G6" s="438"/>
      <c r="H6" s="438"/>
      <c r="I6" s="438"/>
      <c r="J6" s="438"/>
      <c r="K6" s="438"/>
      <c r="L6" s="438"/>
      <c r="M6" s="438"/>
      <c r="N6" s="438"/>
      <c r="O6" s="438"/>
      <c r="P6" s="438"/>
      <c r="Q6" s="438"/>
      <c r="R6" s="438"/>
      <c r="S6" s="439"/>
      <c r="T6" s="439"/>
    </row>
    <row r="7" spans="2:30" hidden="1" x14ac:dyDescent="0.2">
      <c r="B7" s="824"/>
      <c r="C7" s="824"/>
      <c r="D7" s="824"/>
      <c r="E7" s="824"/>
      <c r="F7" s="438"/>
      <c r="G7" s="438"/>
      <c r="H7" s="438"/>
      <c r="I7" s="438"/>
      <c r="J7" s="438"/>
      <c r="K7" s="438"/>
      <c r="L7" s="438"/>
      <c r="M7" s="438"/>
      <c r="N7" s="438"/>
      <c r="O7" s="438"/>
      <c r="P7" s="438"/>
      <c r="Q7" s="438"/>
      <c r="R7" s="438"/>
      <c r="S7" s="439"/>
      <c r="T7" s="439"/>
    </row>
    <row r="8" spans="2:30" hidden="1" x14ac:dyDescent="0.2">
      <c r="B8" s="824"/>
      <c r="C8" s="824"/>
      <c r="D8" s="824"/>
      <c r="E8" s="824"/>
      <c r="F8" s="438"/>
      <c r="G8" s="438"/>
      <c r="H8" s="438"/>
      <c r="I8" s="438"/>
      <c r="J8" s="438"/>
      <c r="K8" s="438"/>
      <c r="L8" s="438"/>
      <c r="M8" s="438"/>
      <c r="N8" s="438"/>
      <c r="O8" s="438"/>
      <c r="P8" s="438"/>
      <c r="Q8" s="438"/>
      <c r="R8" s="438"/>
      <c r="S8" s="439"/>
      <c r="T8" s="439"/>
    </row>
    <row r="9" spans="2:30" x14ac:dyDescent="0.2">
      <c r="J9" s="441"/>
    </row>
    <row r="10" spans="2:30" ht="18.95" customHeight="1" x14ac:dyDescent="0.2">
      <c r="AD10" s="464"/>
    </row>
    <row r="11" spans="2:30" ht="18" x14ac:dyDescent="0.25">
      <c r="B11" s="442" t="s">
        <v>631</v>
      </c>
      <c r="C11" s="443"/>
      <c r="D11" s="443"/>
      <c r="E11" s="443"/>
      <c r="F11" s="443"/>
      <c r="G11" s="443"/>
      <c r="H11" s="443"/>
      <c r="I11" s="443"/>
      <c r="J11" s="443"/>
      <c r="K11" s="443"/>
      <c r="L11" s="443"/>
      <c r="M11" s="443"/>
      <c r="N11" s="443"/>
      <c r="O11" s="443"/>
      <c r="P11" s="443"/>
      <c r="Q11" s="443"/>
      <c r="R11" s="443"/>
      <c r="S11" s="443"/>
    </row>
    <row r="12" spans="2:30" ht="18" customHeight="1" x14ac:dyDescent="0.25">
      <c r="B12" s="825"/>
      <c r="C12" s="825"/>
      <c r="D12" s="825"/>
      <c r="E12" s="825"/>
      <c r="F12" s="825"/>
      <c r="G12" s="825"/>
      <c r="H12" s="825"/>
      <c r="I12" s="825"/>
      <c r="J12" s="825"/>
      <c r="K12" s="825"/>
      <c r="L12" s="825"/>
      <c r="M12" s="825"/>
      <c r="N12" s="825"/>
      <c r="O12" s="825"/>
      <c r="P12" s="825"/>
      <c r="Q12" s="825"/>
      <c r="R12" s="825"/>
    </row>
    <row r="13" spans="2:30" ht="24.95" customHeight="1" x14ac:dyDescent="0.25">
      <c r="B13" s="444"/>
      <c r="C13" s="826" t="s">
        <v>13</v>
      </c>
      <c r="D13" s="826"/>
      <c r="E13" s="826"/>
      <c r="F13" s="826"/>
      <c r="G13" s="826"/>
      <c r="H13" s="826"/>
      <c r="I13" s="826"/>
      <c r="J13" s="826"/>
      <c r="K13" s="826"/>
      <c r="L13" s="826"/>
      <c r="M13" s="826"/>
      <c r="N13" s="826"/>
      <c r="O13" s="826"/>
      <c r="P13" s="826"/>
      <c r="Q13" s="826"/>
      <c r="R13" s="826"/>
    </row>
    <row r="14" spans="2:30" ht="12.75" customHeight="1" x14ac:dyDescent="0.2">
      <c r="B14" s="445"/>
      <c r="C14" s="446"/>
      <c r="D14" s="447"/>
      <c r="E14" s="447"/>
      <c r="F14" s="447"/>
      <c r="G14" s="447"/>
      <c r="H14" s="447"/>
      <c r="I14" s="447"/>
      <c r="J14" s="447"/>
      <c r="K14" s="447"/>
      <c r="L14" s="447"/>
      <c r="M14" s="447"/>
      <c r="N14" s="447"/>
      <c r="O14" s="447"/>
      <c r="P14" s="447"/>
      <c r="Q14" s="447"/>
      <c r="R14" s="447"/>
    </row>
    <row r="15" spans="2:30" ht="24.95" customHeight="1" x14ac:dyDescent="0.2">
      <c r="B15" s="448"/>
      <c r="C15" s="827" t="s">
        <v>632</v>
      </c>
      <c r="D15" s="827"/>
      <c r="E15" s="827"/>
      <c r="F15" s="827"/>
      <c r="G15" s="827"/>
      <c r="H15" s="827"/>
      <c r="I15" s="827"/>
      <c r="J15" s="827"/>
      <c r="K15" s="827"/>
      <c r="L15" s="827"/>
      <c r="M15" s="827"/>
      <c r="N15" s="827"/>
      <c r="O15" s="827"/>
      <c r="P15" s="827"/>
      <c r="Q15" s="827"/>
      <c r="R15" s="827"/>
    </row>
    <row r="16" spans="2:30" ht="18" customHeight="1" x14ac:dyDescent="0.2">
      <c r="C16" s="449" t="s">
        <v>173</v>
      </c>
      <c r="D16" s="823" t="s">
        <v>174</v>
      </c>
      <c r="E16" s="823"/>
      <c r="F16" s="823"/>
      <c r="G16" s="823"/>
      <c r="H16" s="823"/>
      <c r="I16" s="823"/>
      <c r="J16" s="823"/>
      <c r="K16" s="823"/>
      <c r="L16" s="823"/>
      <c r="M16" s="823"/>
      <c r="N16" s="823"/>
      <c r="O16" s="823"/>
      <c r="P16" s="823"/>
      <c r="Q16" s="823"/>
      <c r="R16" s="823"/>
    </row>
    <row r="17" spans="3:18" ht="18" customHeight="1" x14ac:dyDescent="0.2">
      <c r="C17" s="449" t="s">
        <v>209</v>
      </c>
      <c r="D17" s="823" t="s">
        <v>633</v>
      </c>
      <c r="E17" s="823"/>
      <c r="F17" s="823"/>
      <c r="G17" s="823"/>
      <c r="H17" s="823"/>
      <c r="I17" s="823"/>
      <c r="J17" s="823"/>
      <c r="K17" s="823"/>
      <c r="L17" s="823"/>
      <c r="M17" s="823"/>
      <c r="N17" s="823"/>
      <c r="O17" s="823"/>
      <c r="P17" s="823"/>
      <c r="Q17" s="823"/>
      <c r="R17" s="823"/>
    </row>
    <row r="18" spans="3:18" ht="18" customHeight="1" x14ac:dyDescent="0.2">
      <c r="C18" s="449" t="s">
        <v>215</v>
      </c>
      <c r="D18" s="823" t="s">
        <v>634</v>
      </c>
      <c r="E18" s="823"/>
      <c r="F18" s="823"/>
      <c r="G18" s="823"/>
      <c r="H18" s="823"/>
      <c r="I18" s="823"/>
      <c r="J18" s="823"/>
      <c r="K18" s="823"/>
      <c r="L18" s="823"/>
      <c r="M18" s="823"/>
      <c r="N18" s="823"/>
      <c r="O18" s="823"/>
      <c r="P18" s="823"/>
      <c r="Q18" s="823"/>
      <c r="R18" s="823"/>
    </row>
    <row r="19" spans="3:18" ht="26.25" customHeight="1" x14ac:dyDescent="0.2">
      <c r="C19" s="450" t="s">
        <v>238</v>
      </c>
      <c r="D19" s="829" t="s">
        <v>635</v>
      </c>
      <c r="E19" s="829"/>
      <c r="F19" s="829"/>
      <c r="G19" s="829"/>
      <c r="H19" s="829"/>
      <c r="I19" s="829"/>
      <c r="J19" s="829"/>
      <c r="K19" s="829"/>
      <c r="L19" s="829"/>
      <c r="M19" s="829"/>
      <c r="N19" s="829"/>
      <c r="O19" s="829"/>
      <c r="P19" s="829"/>
      <c r="Q19" s="829"/>
      <c r="R19" s="829"/>
    </row>
    <row r="20" spans="3:18" ht="18" customHeight="1" x14ac:dyDescent="0.2">
      <c r="C20" s="449" t="s">
        <v>255</v>
      </c>
      <c r="D20" s="823" t="s">
        <v>636</v>
      </c>
      <c r="E20" s="823"/>
      <c r="F20" s="823"/>
      <c r="G20" s="823"/>
      <c r="H20" s="823"/>
      <c r="I20" s="823"/>
      <c r="J20" s="823"/>
      <c r="K20" s="823"/>
      <c r="L20" s="823"/>
      <c r="M20" s="823"/>
      <c r="N20" s="823"/>
      <c r="O20" s="823"/>
      <c r="P20" s="823"/>
      <c r="Q20" s="823"/>
      <c r="R20" s="823"/>
    </row>
    <row r="21" spans="3:18" ht="18" customHeight="1" x14ac:dyDescent="0.2">
      <c r="C21" s="449" t="s">
        <v>271</v>
      </c>
      <c r="D21" s="823" t="s">
        <v>637</v>
      </c>
      <c r="E21" s="823"/>
      <c r="F21" s="823"/>
      <c r="G21" s="823"/>
      <c r="H21" s="823"/>
      <c r="I21" s="823"/>
      <c r="J21" s="823"/>
      <c r="K21" s="823"/>
      <c r="L21" s="823"/>
      <c r="M21" s="823"/>
      <c r="N21" s="823"/>
      <c r="O21" s="823"/>
      <c r="P21" s="823"/>
      <c r="Q21" s="823"/>
      <c r="R21" s="823"/>
    </row>
    <row r="22" spans="3:18" ht="18" customHeight="1" x14ac:dyDescent="0.2">
      <c r="C22" s="449" t="s">
        <v>290</v>
      </c>
      <c r="D22" s="823" t="s">
        <v>638</v>
      </c>
      <c r="E22" s="823"/>
      <c r="F22" s="823"/>
      <c r="G22" s="823"/>
      <c r="H22" s="823"/>
      <c r="I22" s="823"/>
      <c r="J22" s="823"/>
      <c r="K22" s="823"/>
      <c r="L22" s="823"/>
      <c r="M22" s="823"/>
      <c r="N22" s="823"/>
      <c r="O22" s="823"/>
      <c r="P22" s="823"/>
      <c r="Q22" s="823"/>
      <c r="R22" s="823"/>
    </row>
    <row r="23" spans="3:18" ht="18" customHeight="1" x14ac:dyDescent="0.2">
      <c r="C23" s="449" t="s">
        <v>310</v>
      </c>
      <c r="D23" s="823" t="s">
        <v>639</v>
      </c>
      <c r="E23" s="823"/>
      <c r="F23" s="823"/>
      <c r="G23" s="823"/>
      <c r="H23" s="823"/>
      <c r="I23" s="823"/>
      <c r="J23" s="823"/>
      <c r="K23" s="823"/>
      <c r="L23" s="823"/>
      <c r="M23" s="823"/>
      <c r="N23" s="823"/>
      <c r="O23" s="823"/>
      <c r="P23" s="823"/>
      <c r="Q23" s="823"/>
      <c r="R23" s="823"/>
    </row>
    <row r="24" spans="3:18" ht="18" customHeight="1" x14ac:dyDescent="0.2">
      <c r="C24" s="449" t="s">
        <v>327</v>
      </c>
      <c r="D24" s="823" t="s">
        <v>328</v>
      </c>
      <c r="E24" s="823"/>
      <c r="F24" s="823"/>
      <c r="G24" s="823"/>
      <c r="H24" s="823"/>
      <c r="I24" s="823"/>
      <c r="J24" s="823"/>
      <c r="K24" s="823"/>
      <c r="L24" s="823"/>
      <c r="M24" s="823"/>
      <c r="N24" s="823"/>
      <c r="O24" s="823"/>
      <c r="P24" s="823"/>
      <c r="Q24" s="823"/>
      <c r="R24" s="823"/>
    </row>
    <row r="25" spans="3:18" ht="18" customHeight="1" x14ac:dyDescent="0.2">
      <c r="C25" s="449" t="s">
        <v>335</v>
      </c>
      <c r="D25" s="823" t="s">
        <v>640</v>
      </c>
      <c r="E25" s="823"/>
      <c r="F25" s="823"/>
      <c r="G25" s="823"/>
      <c r="H25" s="823"/>
      <c r="I25" s="823"/>
      <c r="J25" s="823"/>
      <c r="K25" s="823"/>
      <c r="L25" s="823"/>
      <c r="M25" s="823"/>
      <c r="N25" s="823"/>
      <c r="O25" s="823"/>
      <c r="P25" s="823"/>
      <c r="Q25" s="823"/>
      <c r="R25" s="823"/>
    </row>
    <row r="26" spans="3:18" ht="18" customHeight="1" x14ac:dyDescent="0.2">
      <c r="C26" s="449" t="s">
        <v>350</v>
      </c>
      <c r="D26" s="823" t="s">
        <v>641</v>
      </c>
      <c r="E26" s="823"/>
      <c r="F26" s="823"/>
      <c r="G26" s="823"/>
      <c r="H26" s="823"/>
      <c r="I26" s="823"/>
      <c r="J26" s="823"/>
      <c r="K26" s="823"/>
      <c r="L26" s="823"/>
      <c r="M26" s="823"/>
      <c r="N26" s="823"/>
      <c r="O26" s="823"/>
      <c r="P26" s="823"/>
      <c r="Q26" s="823"/>
      <c r="R26" s="823"/>
    </row>
    <row r="27" spans="3:18" ht="18" customHeight="1" x14ac:dyDescent="0.2">
      <c r="C27" s="449" t="s">
        <v>357</v>
      </c>
      <c r="D27" s="823" t="s">
        <v>642</v>
      </c>
      <c r="E27" s="823"/>
      <c r="F27" s="823"/>
      <c r="G27" s="823"/>
      <c r="H27" s="823"/>
      <c r="I27" s="823"/>
      <c r="J27" s="823"/>
      <c r="K27" s="823"/>
      <c r="L27" s="823"/>
      <c r="M27" s="823"/>
      <c r="N27" s="823"/>
      <c r="O27" s="823"/>
      <c r="P27" s="823"/>
      <c r="Q27" s="823"/>
      <c r="R27" s="823"/>
    </row>
    <row r="28" spans="3:18" ht="18" customHeight="1" x14ac:dyDescent="0.2">
      <c r="C28" s="449" t="s">
        <v>361</v>
      </c>
      <c r="D28" s="823" t="s">
        <v>362</v>
      </c>
      <c r="E28" s="823"/>
      <c r="F28" s="823"/>
      <c r="G28" s="823"/>
      <c r="H28" s="823"/>
      <c r="I28" s="823"/>
      <c r="J28" s="823"/>
      <c r="K28" s="823"/>
      <c r="L28" s="823"/>
      <c r="M28" s="823"/>
      <c r="N28" s="823"/>
      <c r="O28" s="823"/>
      <c r="P28" s="823"/>
      <c r="Q28" s="823"/>
      <c r="R28" s="823"/>
    </row>
    <row r="29" spans="3:18" ht="18" customHeight="1" x14ac:dyDescent="0.2">
      <c r="C29" s="449" t="s">
        <v>373</v>
      </c>
      <c r="D29" s="823" t="s">
        <v>374</v>
      </c>
      <c r="E29" s="823"/>
      <c r="F29" s="823"/>
      <c r="G29" s="823"/>
      <c r="H29" s="823"/>
      <c r="I29" s="823"/>
      <c r="J29" s="823"/>
      <c r="K29" s="823"/>
      <c r="L29" s="823"/>
      <c r="M29" s="823"/>
      <c r="N29" s="823"/>
      <c r="O29" s="823"/>
      <c r="P29" s="823"/>
      <c r="Q29" s="823"/>
      <c r="R29" s="823"/>
    </row>
    <row r="30" spans="3:18" ht="18" customHeight="1" x14ac:dyDescent="0.2">
      <c r="C30" s="449" t="s">
        <v>380</v>
      </c>
      <c r="D30" s="823" t="s">
        <v>381</v>
      </c>
      <c r="E30" s="823"/>
      <c r="F30" s="823"/>
      <c r="G30" s="823"/>
      <c r="H30" s="823"/>
      <c r="I30" s="823"/>
      <c r="J30" s="823"/>
      <c r="K30" s="823"/>
      <c r="L30" s="823"/>
      <c r="M30" s="823"/>
      <c r="N30" s="823"/>
      <c r="O30" s="823"/>
      <c r="P30" s="823"/>
      <c r="Q30" s="823"/>
      <c r="R30" s="823"/>
    </row>
    <row r="31" spans="3:18" ht="18" customHeight="1" x14ac:dyDescent="0.2">
      <c r="C31" s="449" t="s">
        <v>387</v>
      </c>
      <c r="D31" s="823" t="s">
        <v>643</v>
      </c>
      <c r="E31" s="823"/>
      <c r="F31" s="823"/>
      <c r="G31" s="823"/>
      <c r="H31" s="823"/>
      <c r="I31" s="823"/>
      <c r="J31" s="823"/>
      <c r="K31" s="823"/>
      <c r="L31" s="823"/>
      <c r="M31" s="823"/>
      <c r="N31" s="823"/>
      <c r="O31" s="823"/>
      <c r="P31" s="823"/>
      <c r="Q31" s="823"/>
      <c r="R31" s="823"/>
    </row>
    <row r="32" spans="3:18" ht="18" customHeight="1" x14ac:dyDescent="0.2">
      <c r="C32" s="449" t="s">
        <v>393</v>
      </c>
      <c r="D32" s="823" t="s">
        <v>394</v>
      </c>
      <c r="E32" s="823"/>
      <c r="F32" s="823"/>
      <c r="G32" s="823"/>
      <c r="H32" s="823"/>
      <c r="I32" s="823"/>
      <c r="J32" s="823"/>
      <c r="K32" s="823"/>
      <c r="L32" s="823"/>
      <c r="M32" s="823"/>
      <c r="N32" s="823"/>
      <c r="O32" s="823"/>
      <c r="P32" s="823"/>
      <c r="Q32" s="823"/>
      <c r="R32" s="823"/>
    </row>
    <row r="33" spans="2:18" ht="24.95" customHeight="1" x14ac:dyDescent="0.2">
      <c r="B33" s="448"/>
      <c r="C33" s="827" t="s">
        <v>644</v>
      </c>
      <c r="D33" s="827"/>
      <c r="E33" s="827"/>
      <c r="F33" s="827"/>
      <c r="G33" s="827"/>
      <c r="H33" s="827"/>
      <c r="I33" s="827"/>
      <c r="J33" s="827"/>
      <c r="K33" s="827"/>
      <c r="L33" s="827"/>
      <c r="M33" s="827"/>
      <c r="N33" s="827"/>
      <c r="O33" s="827"/>
      <c r="P33" s="827"/>
      <c r="Q33" s="827"/>
      <c r="R33" s="827"/>
    </row>
    <row r="34" spans="2:18" ht="18" customHeight="1" x14ac:dyDescent="0.2">
      <c r="C34" s="449" t="s">
        <v>401</v>
      </c>
      <c r="D34" s="451" t="s">
        <v>402</v>
      </c>
      <c r="E34" s="451"/>
      <c r="F34" s="451"/>
      <c r="G34" s="451"/>
      <c r="H34" s="451"/>
      <c r="I34" s="451"/>
      <c r="J34" s="451"/>
      <c r="K34" s="451"/>
      <c r="L34" s="451"/>
      <c r="M34" s="451"/>
      <c r="N34" s="451"/>
      <c r="O34" s="451"/>
      <c r="P34" s="451"/>
      <c r="Q34" s="451"/>
      <c r="R34" s="451"/>
    </row>
    <row r="35" spans="2:18" ht="18" customHeight="1" x14ac:dyDescent="0.2">
      <c r="C35" s="449" t="s">
        <v>460</v>
      </c>
      <c r="D35" s="451" t="s">
        <v>461</v>
      </c>
      <c r="E35" s="451"/>
      <c r="F35" s="451"/>
      <c r="G35" s="451"/>
      <c r="H35" s="451"/>
      <c r="I35" s="451"/>
      <c r="J35" s="451"/>
      <c r="K35" s="451"/>
      <c r="L35" s="451"/>
      <c r="M35" s="451"/>
      <c r="N35" s="451"/>
      <c r="O35" s="451"/>
      <c r="P35" s="451"/>
      <c r="Q35" s="451"/>
      <c r="R35" s="451"/>
    </row>
    <row r="36" spans="2:18" ht="18" customHeight="1" x14ac:dyDescent="0.2">
      <c r="C36" s="449" t="s">
        <v>490</v>
      </c>
      <c r="D36" s="823" t="s">
        <v>645</v>
      </c>
      <c r="E36" s="823"/>
      <c r="F36" s="823"/>
      <c r="G36" s="823"/>
      <c r="H36" s="823"/>
      <c r="I36" s="823"/>
      <c r="J36" s="823"/>
      <c r="K36" s="823"/>
      <c r="L36" s="823"/>
      <c r="M36" s="823"/>
      <c r="N36" s="823"/>
      <c r="O36" s="823"/>
      <c r="P36" s="823"/>
      <c r="Q36" s="823"/>
      <c r="R36" s="823"/>
    </row>
    <row r="37" spans="2:18" ht="18" customHeight="1" x14ac:dyDescent="0.2">
      <c r="C37" s="449" t="s">
        <v>522</v>
      </c>
      <c r="D37" s="823" t="s">
        <v>646</v>
      </c>
      <c r="E37" s="823"/>
      <c r="F37" s="823"/>
      <c r="G37" s="823"/>
      <c r="H37" s="823"/>
      <c r="I37" s="823"/>
      <c r="J37" s="823"/>
      <c r="K37" s="823"/>
      <c r="L37" s="823"/>
      <c r="M37" s="823"/>
      <c r="N37" s="823"/>
      <c r="O37" s="823"/>
      <c r="P37" s="823"/>
      <c r="Q37" s="823"/>
      <c r="R37" s="823"/>
    </row>
    <row r="38" spans="2:18" ht="24.95" customHeight="1" x14ac:dyDescent="0.2">
      <c r="B38" s="448"/>
      <c r="C38" s="827" t="s">
        <v>647</v>
      </c>
      <c r="D38" s="827"/>
      <c r="E38" s="827"/>
      <c r="F38" s="827"/>
      <c r="G38" s="827"/>
      <c r="H38" s="827"/>
      <c r="I38" s="827"/>
      <c r="J38" s="827"/>
      <c r="K38" s="827"/>
      <c r="L38" s="827"/>
      <c r="M38" s="827"/>
      <c r="N38" s="827"/>
      <c r="O38" s="827"/>
      <c r="P38" s="827"/>
      <c r="Q38" s="827"/>
      <c r="R38" s="827"/>
    </row>
    <row r="39" spans="2:18" ht="18.95" customHeight="1" x14ac:dyDescent="0.2">
      <c r="C39" s="449" t="s">
        <v>584</v>
      </c>
      <c r="D39" s="452" t="s">
        <v>648</v>
      </c>
    </row>
    <row r="40" spans="2:18" ht="18.75" customHeight="1" x14ac:dyDescent="0.2">
      <c r="C40" s="449" t="s">
        <v>594</v>
      </c>
      <c r="D40" s="452" t="s">
        <v>595</v>
      </c>
    </row>
    <row r="41" spans="2:18" ht="18.95" customHeight="1" x14ac:dyDescent="0.2">
      <c r="C41" s="449" t="s">
        <v>609</v>
      </c>
      <c r="D41" s="452" t="s">
        <v>649</v>
      </c>
    </row>
    <row r="42" spans="2:18" ht="18.95" customHeight="1" x14ac:dyDescent="0.2">
      <c r="C42" s="449" t="s">
        <v>613</v>
      </c>
      <c r="D42" s="452" t="s">
        <v>650</v>
      </c>
    </row>
    <row r="43" spans="2:18" ht="24.95" customHeight="1" x14ac:dyDescent="0.2">
      <c r="B43" s="448"/>
      <c r="C43" s="827" t="s">
        <v>651</v>
      </c>
      <c r="D43" s="827"/>
      <c r="E43" s="827"/>
      <c r="F43" s="827"/>
      <c r="G43" s="827"/>
      <c r="H43" s="827"/>
      <c r="I43" s="827"/>
      <c r="J43" s="827"/>
      <c r="K43" s="827"/>
      <c r="L43" s="827"/>
      <c r="M43" s="827"/>
      <c r="N43" s="827"/>
      <c r="O43" s="827"/>
      <c r="P43" s="827"/>
      <c r="Q43" s="827"/>
      <c r="R43" s="827"/>
    </row>
    <row r="44" spans="2:18" ht="18" customHeight="1" x14ac:dyDescent="0.2">
      <c r="C44" s="449" t="s">
        <v>616</v>
      </c>
      <c r="D44" s="452" t="s">
        <v>652</v>
      </c>
    </row>
    <row r="45" spans="2:18" ht="18" customHeight="1" x14ac:dyDescent="0.2">
      <c r="C45" s="449" t="s">
        <v>620</v>
      </c>
      <c r="D45" s="452" t="s">
        <v>653</v>
      </c>
    </row>
    <row r="46" spans="2:18" ht="18" customHeight="1" x14ac:dyDescent="0.2">
      <c r="C46" s="449" t="s">
        <v>625</v>
      </c>
      <c r="D46" s="452" t="s">
        <v>654</v>
      </c>
    </row>
  </sheetData>
  <customSheetViews>
    <customSheetView guid="{9C2D16B4-8627-49C0-BBCB-1928E3E28FBD}" scale="90" fitToPage="1" hiddenRows="1">
      <selection activeCell="J5" sqref="J5:R5"/>
      <pageMargins left="0.59055118110236227" right="0.55118110236220474" top="0.55118110236220474" bottom="0.78740157480314965" header="0.31496062992125984" footer="0.35433070866141736"/>
      <printOptions horizontalCentered="1"/>
      <pageSetup paperSize="9" scale="92" orientation="portrait" useFirstPageNumber="1" r:id="rId1"/>
      <headerFooter alignWithMargins="0"/>
    </customSheetView>
  </customSheetViews>
  <mergeCells count="27">
    <mergeCell ref="D37:R37"/>
    <mergeCell ref="C38:R38"/>
    <mergeCell ref="C43:R43"/>
    <mergeCell ref="D29:R29"/>
    <mergeCell ref="D30:R30"/>
    <mergeCell ref="D31:R31"/>
    <mergeCell ref="D32:R32"/>
    <mergeCell ref="C33:R33"/>
    <mergeCell ref="D36:R36"/>
    <mergeCell ref="D28:R28"/>
    <mergeCell ref="D17:R17"/>
    <mergeCell ref="D18:R18"/>
    <mergeCell ref="D19:R19"/>
    <mergeCell ref="D20:R20"/>
    <mergeCell ref="D21:R21"/>
    <mergeCell ref="D22:R22"/>
    <mergeCell ref="D23:R23"/>
    <mergeCell ref="D24:R24"/>
    <mergeCell ref="D25:R25"/>
    <mergeCell ref="D26:R26"/>
    <mergeCell ref="D27:R27"/>
    <mergeCell ref="D16:R16"/>
    <mergeCell ref="B2:E8"/>
    <mergeCell ref="B12:R12"/>
    <mergeCell ref="C13:R13"/>
    <mergeCell ref="C15:R15"/>
    <mergeCell ref="J5:R5"/>
  </mergeCells>
  <printOptions horizontalCentered="1"/>
  <pageMargins left="0.59055118110236227" right="0.55118110236220474" top="0.55118110236220474" bottom="0.78740157480314965" header="0.31496062992125984" footer="0.47244094488188981"/>
  <pageSetup paperSize="9" scale="97" orientation="portrait" useFirstPageNumber="1" r:id="rId2"/>
  <headerFooter alignWithMargins="0">
    <oddHeader>&amp;R&amp;8Option B: July 2016</oddHeader>
    <oddFooter>&amp;C&amp;9Page &amp;P of 2&amp;R&amp;"Arial,Bold"&amp;9T2.1
List of Returnable Documents&amp;L&amp;"Calibri"&amp;11&amp;K000000&amp;"Arial,Bold"&amp;9Tender
Part T2: Returnable Documents</oddFooter>
  </headerFooter>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indexed="60"/>
  </sheetPr>
  <dimension ref="B1:AD48"/>
  <sheetViews>
    <sheetView view="pageLayout" zoomScaleNormal="90" zoomScaleSheetLayoutView="9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3" width="7.28515625" customWidth="1"/>
    <col min="14" max="17" width="4.7109375" customWidth="1"/>
  </cols>
  <sheetData>
    <row r="1" spans="2:30" ht="14.1" customHeight="1" x14ac:dyDescent="0.25">
      <c r="B1" s="137"/>
      <c r="C1" s="137"/>
      <c r="D1" s="137"/>
      <c r="E1" s="7"/>
      <c r="G1" s="7"/>
      <c r="H1" s="7"/>
      <c r="I1" s="137"/>
      <c r="J1" s="7"/>
      <c r="K1" s="7"/>
      <c r="L1" s="7"/>
      <c r="M1" s="7"/>
      <c r="N1" s="7"/>
      <c r="O1" s="7"/>
      <c r="P1" s="7"/>
      <c r="Q1" s="138" t="s">
        <v>173</v>
      </c>
    </row>
    <row r="2" spans="2:30" ht="15" customHeight="1" x14ac:dyDescent="0.2">
      <c r="B2" s="830"/>
      <c r="C2" s="830"/>
      <c r="D2" s="830"/>
      <c r="E2" s="7"/>
      <c r="G2" s="7"/>
      <c r="H2" s="7"/>
      <c r="I2" s="7"/>
      <c r="J2" s="7"/>
      <c r="K2" s="7"/>
      <c r="L2" s="7"/>
      <c r="M2" s="7"/>
      <c r="N2" s="7"/>
      <c r="O2" s="7"/>
      <c r="P2" s="7"/>
    </row>
    <row r="3" spans="2:30" ht="27.95" customHeight="1" x14ac:dyDescent="0.35">
      <c r="B3" s="830"/>
      <c r="C3" s="830"/>
      <c r="D3" s="830"/>
      <c r="E3" s="7"/>
      <c r="F3" s="139" t="s">
        <v>174</v>
      </c>
      <c r="G3" s="7"/>
      <c r="H3" s="7"/>
      <c r="I3" s="7"/>
      <c r="J3" s="7"/>
      <c r="K3" s="7"/>
      <c r="L3" s="7"/>
      <c r="M3" s="7"/>
      <c r="N3" s="140"/>
      <c r="O3" s="140"/>
      <c r="P3" s="140"/>
      <c r="Q3" s="141"/>
    </row>
    <row r="4" spans="2:30" ht="21.95" customHeight="1" x14ac:dyDescent="0.25">
      <c r="B4" s="830"/>
      <c r="C4" s="830"/>
      <c r="D4" s="830"/>
      <c r="E4" s="7"/>
      <c r="F4" s="142" t="s">
        <v>175</v>
      </c>
      <c r="I4" s="7"/>
      <c r="J4" s="7"/>
      <c r="K4" s="7"/>
      <c r="L4" s="7"/>
      <c r="N4" s="140"/>
      <c r="O4" s="140"/>
      <c r="P4" s="140"/>
      <c r="Q4" s="143"/>
    </row>
    <row r="5" spans="2:30" ht="21.95" customHeight="1" x14ac:dyDescent="0.25">
      <c r="B5" s="830"/>
      <c r="C5" s="830"/>
      <c r="D5" s="830"/>
      <c r="F5" s="142" t="s">
        <v>176</v>
      </c>
      <c r="N5" s="140"/>
      <c r="O5" s="140"/>
      <c r="P5" s="140"/>
      <c r="Q5" s="144"/>
      <c r="R5" s="9"/>
    </row>
    <row r="6" spans="2:30" ht="12.75" customHeight="1" x14ac:dyDescent="0.25">
      <c r="B6" s="6"/>
      <c r="C6" s="6"/>
      <c r="D6" s="6"/>
      <c r="F6" s="142"/>
      <c r="N6" s="119"/>
      <c r="O6" s="119"/>
      <c r="P6" s="119"/>
      <c r="Q6" s="141"/>
      <c r="R6" s="9"/>
    </row>
    <row r="7" spans="2:30" ht="7.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8"/>
      <c r="F9" s="835" t="s">
        <v>657</v>
      </c>
      <c r="G9" s="835"/>
      <c r="H9" s="835"/>
      <c r="I9" s="835"/>
      <c r="J9" s="835"/>
      <c r="K9" s="835"/>
      <c r="L9" s="835"/>
      <c r="M9" s="835"/>
      <c r="N9" s="835"/>
      <c r="O9" s="835"/>
      <c r="P9" s="835"/>
      <c r="Q9" s="835"/>
    </row>
    <row r="10" spans="2:30" ht="15" customHeight="1" x14ac:dyDescent="0.3">
      <c r="B10" s="831" t="s">
        <v>132</v>
      </c>
      <c r="C10" s="831"/>
      <c r="D10" s="150" t="s">
        <v>177</v>
      </c>
      <c r="E10" s="7"/>
      <c r="F10" s="832" t="s">
        <v>178</v>
      </c>
      <c r="G10" s="832"/>
      <c r="H10" s="832"/>
      <c r="I10" s="832"/>
      <c r="J10" s="832"/>
      <c r="K10" s="832"/>
      <c r="L10" s="832"/>
      <c r="M10" s="832"/>
      <c r="N10" s="832"/>
      <c r="O10" s="832"/>
      <c r="P10" s="832"/>
      <c r="Q10" s="832"/>
      <c r="AD10" s="99"/>
    </row>
    <row r="11" spans="2:30" ht="18" customHeight="1" x14ac:dyDescent="0.3">
      <c r="B11" s="831" t="s">
        <v>179</v>
      </c>
      <c r="C11" s="831"/>
      <c r="D11" s="150" t="s">
        <v>180</v>
      </c>
      <c r="E11" s="7"/>
      <c r="F11" s="832" t="s">
        <v>178</v>
      </c>
      <c r="G11" s="832"/>
      <c r="H11" s="832"/>
      <c r="I11" s="832"/>
      <c r="J11" s="832"/>
      <c r="K11" s="832"/>
      <c r="L11" s="832"/>
      <c r="M11" s="832"/>
      <c r="N11" s="832"/>
      <c r="O11" s="832"/>
      <c r="P11" s="832"/>
      <c r="Q11" s="832"/>
    </row>
    <row r="12" spans="2:30" ht="18" customHeight="1" x14ac:dyDescent="0.3">
      <c r="B12" s="831" t="s">
        <v>181</v>
      </c>
      <c r="C12" s="831"/>
      <c r="D12" s="150" t="s">
        <v>182</v>
      </c>
      <c r="E12" s="151"/>
      <c r="F12" s="832" t="s">
        <v>178</v>
      </c>
      <c r="G12" s="832"/>
      <c r="H12" s="832"/>
      <c r="I12" s="832"/>
      <c r="J12" s="832"/>
      <c r="K12" s="832"/>
      <c r="L12" s="832"/>
      <c r="M12" s="832"/>
      <c r="N12" s="832"/>
      <c r="O12" s="832"/>
      <c r="P12" s="832"/>
      <c r="Q12" s="832"/>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2.75" customHeight="1" x14ac:dyDescent="0.2">
      <c r="B15" s="36" t="s">
        <v>183</v>
      </c>
      <c r="C15" s="836" t="s">
        <v>184</v>
      </c>
      <c r="D15" s="836"/>
      <c r="E15" s="837" t="s">
        <v>185</v>
      </c>
      <c r="F15" s="837"/>
      <c r="G15" s="837"/>
      <c r="H15" s="837"/>
      <c r="I15" s="154"/>
      <c r="J15" s="36" t="s">
        <v>183</v>
      </c>
      <c r="K15" s="155"/>
      <c r="L15" s="838" t="s">
        <v>657</v>
      </c>
      <c r="M15" s="838"/>
      <c r="N15" s="838"/>
      <c r="O15" s="838"/>
      <c r="P15" s="838"/>
      <c r="Q15" s="838"/>
    </row>
    <row r="16" spans="2:30" ht="25.5" customHeight="1" x14ac:dyDescent="0.2">
      <c r="B16" s="121"/>
      <c r="C16" s="156"/>
      <c r="D16" s="156"/>
      <c r="E16" s="839" t="s">
        <v>185</v>
      </c>
      <c r="F16" s="839"/>
      <c r="G16" s="839"/>
      <c r="H16" s="839"/>
      <c r="I16" s="154"/>
      <c r="J16" s="121"/>
      <c r="K16" s="155"/>
      <c r="L16" s="838"/>
      <c r="M16" s="838"/>
      <c r="N16" s="838"/>
      <c r="O16" s="838"/>
      <c r="P16" s="838"/>
      <c r="Q16" s="838"/>
    </row>
    <row r="17" spans="2:17" ht="18" customHeight="1" x14ac:dyDescent="0.2">
      <c r="B17" s="831" t="s">
        <v>186</v>
      </c>
      <c r="C17" s="831"/>
      <c r="D17" s="840" t="s">
        <v>187</v>
      </c>
      <c r="E17" s="840"/>
      <c r="F17" s="840"/>
      <c r="G17" s="840"/>
      <c r="H17" s="840"/>
      <c r="I17" s="157"/>
      <c r="J17" s="831" t="s">
        <v>186</v>
      </c>
      <c r="K17" s="831"/>
      <c r="L17" s="841" t="s">
        <v>167</v>
      </c>
      <c r="M17" s="841"/>
      <c r="N17" s="841"/>
      <c r="O17" s="841"/>
      <c r="P17" s="841"/>
      <c r="Q17" s="841"/>
    </row>
    <row r="18" spans="2:17" ht="18" customHeight="1" x14ac:dyDescent="0.2">
      <c r="B18" s="52"/>
      <c r="C18" s="52"/>
      <c r="D18" s="840" t="s">
        <v>187</v>
      </c>
      <c r="E18" s="840"/>
      <c r="F18" s="840"/>
      <c r="G18" s="840"/>
      <c r="H18" s="840"/>
      <c r="I18" s="157"/>
      <c r="J18" s="157"/>
      <c r="K18" s="157"/>
      <c r="L18" s="841" t="s">
        <v>188</v>
      </c>
      <c r="M18" s="841"/>
      <c r="N18" s="841"/>
      <c r="O18" s="841"/>
      <c r="P18" s="841"/>
      <c r="Q18" s="841"/>
    </row>
    <row r="19" spans="2:17" ht="18" customHeight="1" x14ac:dyDescent="0.2">
      <c r="B19" s="831" t="s">
        <v>150</v>
      </c>
      <c r="C19" s="831"/>
      <c r="D19" s="840" t="s">
        <v>187</v>
      </c>
      <c r="E19" s="840"/>
      <c r="F19" s="840"/>
      <c r="G19" s="840"/>
      <c r="H19" s="840"/>
      <c r="I19" s="157"/>
      <c r="J19" s="831" t="s">
        <v>150</v>
      </c>
      <c r="K19" s="831"/>
      <c r="L19" s="841" t="s">
        <v>189</v>
      </c>
      <c r="M19" s="841"/>
      <c r="N19" s="841"/>
      <c r="O19" s="841"/>
      <c r="P19" s="841"/>
      <c r="Q19" s="841"/>
    </row>
    <row r="20" spans="2:17" ht="18" customHeight="1" x14ac:dyDescent="0.2">
      <c r="B20" s="831" t="s">
        <v>151</v>
      </c>
      <c r="C20" s="831"/>
      <c r="D20" s="840" t="s">
        <v>187</v>
      </c>
      <c r="E20" s="840"/>
      <c r="F20" s="840"/>
      <c r="G20" s="840"/>
      <c r="H20" s="840"/>
      <c r="I20" s="157"/>
      <c r="J20" s="831" t="s">
        <v>151</v>
      </c>
      <c r="K20" s="831"/>
      <c r="L20" s="841" t="s">
        <v>189</v>
      </c>
      <c r="M20" s="841"/>
      <c r="N20" s="841"/>
      <c r="O20" s="841"/>
      <c r="P20" s="841"/>
      <c r="Q20" s="841"/>
    </row>
    <row r="21" spans="2:17" ht="18" customHeight="1" x14ac:dyDescent="0.2">
      <c r="B21" s="831" t="s">
        <v>190</v>
      </c>
      <c r="C21" s="831"/>
      <c r="D21" s="840" t="s">
        <v>187</v>
      </c>
      <c r="E21" s="840"/>
      <c r="F21" s="840"/>
      <c r="G21" s="840"/>
      <c r="H21" s="840"/>
      <c r="I21" s="157"/>
      <c r="J21" s="831" t="s">
        <v>190</v>
      </c>
      <c r="K21" s="831"/>
      <c r="L21" s="841" t="s">
        <v>189</v>
      </c>
      <c r="M21" s="841"/>
      <c r="N21" s="841"/>
      <c r="O21" s="841"/>
      <c r="P21" s="841"/>
      <c r="Q21" s="841"/>
    </row>
    <row r="22" spans="2:17" ht="18" customHeight="1" x14ac:dyDescent="0.2">
      <c r="B22" s="831" t="s">
        <v>191</v>
      </c>
      <c r="C22" s="831"/>
      <c r="D22" s="840" t="s">
        <v>187</v>
      </c>
      <c r="E22" s="840"/>
      <c r="F22" s="840"/>
      <c r="G22" s="840"/>
      <c r="H22" s="840"/>
      <c r="I22" s="157"/>
      <c r="J22" s="831" t="s">
        <v>191</v>
      </c>
      <c r="K22" s="831"/>
      <c r="L22" s="841" t="s">
        <v>189</v>
      </c>
      <c r="M22" s="841"/>
      <c r="N22" s="841"/>
      <c r="O22" s="841"/>
      <c r="P22" s="841"/>
      <c r="Q22" s="841"/>
    </row>
    <row r="23" spans="2:17" ht="12.75" customHeight="1" x14ac:dyDescent="0.2">
      <c r="B23" s="52"/>
      <c r="C23" s="52"/>
      <c r="D23" s="158"/>
      <c r="E23" s="158"/>
      <c r="F23" s="158"/>
      <c r="G23" s="158"/>
      <c r="H23" s="158"/>
      <c r="I23" s="157"/>
      <c r="J23" s="52"/>
      <c r="K23" s="52"/>
      <c r="L23" s="158"/>
      <c r="M23" s="158"/>
      <c r="N23" s="158"/>
      <c r="O23" s="158"/>
      <c r="P23" s="158"/>
      <c r="Q23" s="158"/>
    </row>
    <row r="24" spans="2:17" ht="12.75" customHeight="1" x14ac:dyDescent="0.2">
      <c r="B24" s="844" t="s">
        <v>192</v>
      </c>
      <c r="C24" s="844"/>
      <c r="D24" s="844"/>
      <c r="E24" s="844"/>
      <c r="F24" s="844"/>
      <c r="G24" s="844"/>
      <c r="H24" s="844"/>
      <c r="I24" s="844"/>
      <c r="J24" s="844"/>
      <c r="K24" s="844"/>
      <c r="L24" s="844"/>
      <c r="M24" s="844"/>
      <c r="N24" s="844"/>
      <c r="O24" s="844"/>
      <c r="P24" s="844"/>
      <c r="Q24" s="844"/>
    </row>
    <row r="25" spans="2:17" ht="12.75" customHeight="1" x14ac:dyDescent="0.2">
      <c r="B25" s="24"/>
      <c r="C25" s="24"/>
      <c r="D25" s="24"/>
      <c r="E25" s="24"/>
      <c r="F25" s="24"/>
      <c r="G25" s="24"/>
      <c r="H25" s="24"/>
      <c r="I25" s="24"/>
      <c r="J25" s="24"/>
      <c r="K25" s="24"/>
      <c r="L25" s="24"/>
      <c r="M25" s="24"/>
      <c r="N25" s="24"/>
      <c r="O25" s="24"/>
      <c r="P25" s="24"/>
      <c r="Q25" s="24"/>
    </row>
    <row r="26" spans="2:17" ht="18" customHeight="1" x14ac:dyDescent="0.2">
      <c r="B26" s="845" t="s">
        <v>193</v>
      </c>
      <c r="C26" s="846"/>
      <c r="D26" s="846"/>
      <c r="E26" s="846"/>
      <c r="F26" s="846"/>
      <c r="G26" s="846"/>
      <c r="H26" s="846"/>
      <c r="I26" s="846"/>
      <c r="J26" s="846"/>
      <c r="K26" s="846"/>
      <c r="L26" s="846"/>
      <c r="M26" s="846"/>
      <c r="N26" s="846"/>
      <c r="O26" s="846"/>
      <c r="P26" s="846"/>
      <c r="Q26" s="847"/>
    </row>
    <row r="27" spans="2:17" ht="18" customHeight="1" x14ac:dyDescent="0.2">
      <c r="B27" s="848"/>
      <c r="C27" s="849"/>
      <c r="D27" s="849"/>
      <c r="E27" s="849"/>
      <c r="F27" s="849"/>
      <c r="G27" s="849"/>
      <c r="H27" s="849"/>
      <c r="I27" s="849"/>
      <c r="J27" s="849"/>
      <c r="K27" s="849"/>
      <c r="L27" s="849"/>
      <c r="M27" s="849"/>
      <c r="N27" s="849"/>
      <c r="O27" s="849"/>
      <c r="P27" s="849"/>
      <c r="Q27" s="850"/>
    </row>
    <row r="28" spans="2:17" ht="18" customHeight="1" x14ac:dyDescent="0.2">
      <c r="B28" s="848"/>
      <c r="C28" s="849"/>
      <c r="D28" s="849"/>
      <c r="E28" s="849"/>
      <c r="F28" s="849"/>
      <c r="G28" s="849"/>
      <c r="H28" s="849"/>
      <c r="I28" s="849"/>
      <c r="J28" s="849"/>
      <c r="K28" s="849"/>
      <c r="L28" s="849"/>
      <c r="M28" s="849"/>
      <c r="N28" s="849"/>
      <c r="O28" s="849"/>
      <c r="P28" s="849"/>
      <c r="Q28" s="850"/>
    </row>
    <row r="29" spans="2:17" ht="18" customHeight="1" x14ac:dyDescent="0.2">
      <c r="B29" s="848"/>
      <c r="C29" s="849"/>
      <c r="D29" s="849"/>
      <c r="E29" s="849"/>
      <c r="F29" s="849"/>
      <c r="G29" s="849"/>
      <c r="H29" s="849"/>
      <c r="I29" s="849"/>
      <c r="J29" s="849"/>
      <c r="K29" s="849"/>
      <c r="L29" s="849"/>
      <c r="M29" s="849"/>
      <c r="N29" s="849"/>
      <c r="O29" s="849"/>
      <c r="P29" s="849"/>
      <c r="Q29" s="850"/>
    </row>
    <row r="30" spans="2:17" ht="12.75" customHeight="1" x14ac:dyDescent="0.2">
      <c r="B30" s="159"/>
      <c r="C30" s="159"/>
      <c r="D30" s="159"/>
      <c r="E30" s="159"/>
      <c r="F30" s="159"/>
      <c r="G30" s="159"/>
      <c r="H30" s="159"/>
      <c r="I30" s="159"/>
      <c r="J30" s="159"/>
      <c r="K30" s="159"/>
      <c r="L30" s="159"/>
      <c r="M30" s="159"/>
      <c r="N30" s="159"/>
      <c r="O30" s="159"/>
      <c r="P30" s="159"/>
      <c r="Q30" s="159"/>
    </row>
    <row r="31" spans="2:17" ht="18" customHeight="1" x14ac:dyDescent="0.2">
      <c r="B31" s="160"/>
      <c r="C31" s="161"/>
      <c r="D31" s="161"/>
      <c r="E31" s="161"/>
      <c r="F31" s="161"/>
      <c r="G31" s="161"/>
      <c r="H31" s="161"/>
      <c r="I31" s="161"/>
      <c r="J31" s="161"/>
      <c r="K31" s="161"/>
      <c r="L31" s="162"/>
      <c r="M31" s="118" t="s">
        <v>194</v>
      </c>
      <c r="N31" s="842" t="s">
        <v>195</v>
      </c>
      <c r="O31" s="842"/>
      <c r="P31" s="843" t="s">
        <v>196</v>
      </c>
      <c r="Q31" s="843"/>
    </row>
    <row r="32" spans="2:17" ht="18" customHeight="1" x14ac:dyDescent="0.2">
      <c r="B32" s="851" t="s">
        <v>197</v>
      </c>
      <c r="C32" s="852"/>
      <c r="D32" s="852"/>
      <c r="E32" s="852"/>
      <c r="F32" s="852"/>
      <c r="G32" s="852"/>
      <c r="H32" s="852"/>
      <c r="I32" s="852"/>
      <c r="J32" s="852"/>
      <c r="K32" s="852"/>
      <c r="L32" s="853"/>
      <c r="M32" s="118"/>
      <c r="N32" s="854"/>
      <c r="O32" s="854"/>
      <c r="P32" s="855" t="s">
        <v>198</v>
      </c>
      <c r="Q32" s="856"/>
    </row>
    <row r="33" spans="2:18" ht="18" customHeight="1" x14ac:dyDescent="0.2">
      <c r="B33" s="851" t="s">
        <v>199</v>
      </c>
      <c r="C33" s="852"/>
      <c r="D33" s="852"/>
      <c r="E33" s="852"/>
      <c r="F33" s="852"/>
      <c r="G33" s="852"/>
      <c r="H33" s="852"/>
      <c r="I33" s="852"/>
      <c r="J33" s="852"/>
      <c r="K33" s="852"/>
      <c r="L33" s="853"/>
      <c r="M33" s="118"/>
      <c r="N33" s="857"/>
      <c r="O33" s="857"/>
      <c r="P33" s="855" t="s">
        <v>198</v>
      </c>
      <c r="Q33" s="856"/>
    </row>
    <row r="34" spans="2:18" ht="18" customHeight="1" x14ac:dyDescent="0.2">
      <c r="B34" s="851" t="s">
        <v>200</v>
      </c>
      <c r="C34" s="852"/>
      <c r="D34" s="852"/>
      <c r="E34" s="852"/>
      <c r="F34" s="852"/>
      <c r="G34" s="852"/>
      <c r="H34" s="852"/>
      <c r="I34" s="852"/>
      <c r="J34" s="852"/>
      <c r="K34" s="852"/>
      <c r="L34" s="853"/>
      <c r="M34" s="118"/>
      <c r="N34" s="857"/>
      <c r="O34" s="857"/>
      <c r="P34" s="855" t="s">
        <v>198</v>
      </c>
      <c r="Q34" s="856"/>
    </row>
    <row r="35" spans="2:18" ht="12.75" customHeight="1" x14ac:dyDescent="0.2">
      <c r="B35" s="97"/>
      <c r="C35" s="97"/>
      <c r="D35" s="97"/>
      <c r="E35" s="37"/>
      <c r="F35" s="37"/>
      <c r="G35" s="37"/>
      <c r="H35" s="37"/>
      <c r="I35" s="37"/>
      <c r="J35" s="37"/>
      <c r="K35" s="37"/>
      <c r="L35" s="37"/>
      <c r="M35" s="37"/>
      <c r="N35" s="37"/>
      <c r="O35" s="37"/>
      <c r="P35" s="37"/>
      <c r="Q35" s="37"/>
    </row>
    <row r="36" spans="2:18" ht="18" customHeight="1" x14ac:dyDescent="0.2">
      <c r="B36" s="859" t="s">
        <v>201</v>
      </c>
      <c r="C36" s="860"/>
      <c r="D36" s="860"/>
      <c r="E36" s="860"/>
      <c r="F36" s="860"/>
      <c r="G36" s="860"/>
      <c r="H36" s="860"/>
      <c r="I36" s="860"/>
      <c r="J36" s="860"/>
      <c r="K36" s="860"/>
      <c r="L36" s="860"/>
      <c r="M36" s="860"/>
      <c r="N36" s="860"/>
      <c r="O36" s="860"/>
      <c r="P36" s="860"/>
      <c r="Q36" s="861"/>
    </row>
    <row r="37" spans="2:18" ht="18" customHeight="1" x14ac:dyDescent="0.2">
      <c r="B37" s="859"/>
      <c r="C37" s="860"/>
      <c r="D37" s="860"/>
      <c r="E37" s="860"/>
      <c r="F37" s="860"/>
      <c r="G37" s="860"/>
      <c r="H37" s="860"/>
      <c r="I37" s="860"/>
      <c r="J37" s="860"/>
      <c r="K37" s="860"/>
      <c r="L37" s="860"/>
      <c r="M37" s="860"/>
      <c r="N37" s="860"/>
      <c r="O37" s="860"/>
      <c r="P37" s="860"/>
      <c r="Q37" s="861"/>
    </row>
    <row r="38" spans="2:18" ht="12.75" customHeight="1" x14ac:dyDescent="0.2">
      <c r="B38" s="97"/>
      <c r="C38" s="97"/>
      <c r="D38" s="97"/>
      <c r="E38" s="37"/>
      <c r="F38" s="37"/>
      <c r="G38" s="37"/>
      <c r="H38" s="37"/>
      <c r="I38" s="37"/>
      <c r="J38" s="37"/>
      <c r="K38" s="37"/>
      <c r="L38" s="37"/>
      <c r="M38" s="37"/>
      <c r="N38" s="37"/>
      <c r="O38" s="37"/>
      <c r="P38" s="37"/>
      <c r="Q38" s="37"/>
    </row>
    <row r="39" spans="2:18" ht="15" customHeight="1" x14ac:dyDescent="0.2">
      <c r="B39" s="862" t="s">
        <v>202</v>
      </c>
      <c r="C39" s="863"/>
      <c r="D39" s="863"/>
      <c r="E39" s="863"/>
      <c r="F39" s="863"/>
      <c r="G39" s="863"/>
      <c r="H39" s="37"/>
      <c r="I39" s="37"/>
      <c r="J39" s="37"/>
      <c r="K39" s="37"/>
      <c r="L39" s="37"/>
      <c r="M39" s="37"/>
      <c r="N39" s="37"/>
      <c r="O39" s="37"/>
      <c r="P39" s="37"/>
      <c r="Q39" s="37"/>
    </row>
    <row r="40" spans="2:18" ht="30" customHeight="1" x14ac:dyDescent="0.2">
      <c r="B40" s="38"/>
      <c r="C40" s="38"/>
      <c r="D40" s="38"/>
      <c r="E40" s="38"/>
      <c r="F40" s="38"/>
      <c r="G40" s="37"/>
      <c r="H40" s="38"/>
      <c r="I40" s="38"/>
      <c r="J40" s="38"/>
      <c r="K40" s="38"/>
      <c r="L40" s="38"/>
      <c r="M40" s="37"/>
      <c r="N40" s="42"/>
      <c r="O40" s="42"/>
      <c r="P40" s="42"/>
      <c r="Q40" s="42"/>
    </row>
    <row r="41" spans="2:18" ht="12.75" customHeight="1" x14ac:dyDescent="0.2">
      <c r="B41" s="834" t="s">
        <v>203</v>
      </c>
      <c r="C41" s="834"/>
      <c r="D41" s="163"/>
      <c r="E41" s="163"/>
      <c r="F41" s="163"/>
      <c r="G41" s="163"/>
      <c r="H41" s="163" t="s">
        <v>141</v>
      </c>
      <c r="I41" s="34"/>
      <c r="J41" s="34"/>
      <c r="K41" s="34"/>
      <c r="L41" s="163"/>
      <c r="M41" s="34"/>
      <c r="N41" s="34" t="s">
        <v>51</v>
      </c>
      <c r="O41" s="34"/>
      <c r="P41" s="39"/>
      <c r="Q41" s="39"/>
    </row>
    <row r="42" spans="2:18" ht="12.75" customHeight="1" x14ac:dyDescent="0.2">
      <c r="B42" s="97"/>
      <c r="C42" s="97"/>
      <c r="D42" s="97"/>
      <c r="E42" s="37"/>
      <c r="F42" s="37"/>
      <c r="G42" s="37"/>
      <c r="H42" s="37"/>
      <c r="I42" s="37"/>
      <c r="J42" s="37"/>
      <c r="K42" s="37"/>
      <c r="L42" s="37"/>
      <c r="M42" s="37"/>
      <c r="N42" s="37"/>
      <c r="O42" s="37"/>
      <c r="P42" s="37"/>
      <c r="Q42" s="37"/>
      <c r="R42" s="9"/>
    </row>
    <row r="43" spans="2:18" ht="12.75" customHeight="1" x14ac:dyDescent="0.2">
      <c r="B43" s="97"/>
      <c r="C43" s="97"/>
      <c r="D43" s="97"/>
      <c r="E43" s="37"/>
      <c r="F43" s="37"/>
      <c r="G43" s="37"/>
      <c r="H43" s="37"/>
      <c r="I43" s="37"/>
      <c r="J43" s="37"/>
      <c r="K43" s="37"/>
      <c r="L43" s="37"/>
      <c r="M43" s="37"/>
      <c r="N43" s="37"/>
      <c r="O43" s="37"/>
      <c r="P43" s="37"/>
      <c r="Q43" s="37"/>
      <c r="R43" s="9"/>
    </row>
    <row r="44" spans="2:18" ht="20.100000000000001" customHeight="1" x14ac:dyDescent="0.2">
      <c r="B44" s="864" t="s">
        <v>204</v>
      </c>
      <c r="C44" s="864"/>
      <c r="D44" s="858"/>
      <c r="E44" s="858"/>
      <c r="F44" s="858"/>
      <c r="G44" s="858"/>
      <c r="H44" s="858"/>
      <c r="I44" s="858"/>
      <c r="J44" s="858"/>
      <c r="K44" s="858"/>
      <c r="L44" s="858"/>
      <c r="M44" s="858"/>
      <c r="N44" s="858"/>
      <c r="O44" s="858"/>
      <c r="P44" s="858"/>
      <c r="Q44" s="858"/>
    </row>
    <row r="45" spans="2:18" ht="15.95" customHeight="1" x14ac:dyDescent="0.2">
      <c r="B45" s="872" t="s">
        <v>205</v>
      </c>
      <c r="C45" s="873"/>
      <c r="D45" s="873"/>
      <c r="E45" s="873"/>
      <c r="F45" s="874"/>
      <c r="G45" s="875" t="s">
        <v>143</v>
      </c>
      <c r="H45" s="875"/>
      <c r="I45" s="875"/>
      <c r="J45" s="875"/>
      <c r="K45" s="875" t="s">
        <v>206</v>
      </c>
      <c r="L45" s="875"/>
      <c r="M45" s="875" t="s">
        <v>207</v>
      </c>
      <c r="N45" s="875"/>
      <c r="O45" s="876" t="s">
        <v>208</v>
      </c>
      <c r="P45" s="877"/>
      <c r="Q45" s="878"/>
    </row>
    <row r="46" spans="2:18" ht="15.95" customHeight="1" x14ac:dyDescent="0.2">
      <c r="B46" s="865"/>
      <c r="C46" s="866"/>
      <c r="D46" s="866"/>
      <c r="E46" s="866"/>
      <c r="F46" s="867"/>
      <c r="G46" s="868"/>
      <c r="H46" s="868"/>
      <c r="I46" s="868"/>
      <c r="J46" s="868"/>
      <c r="K46" s="868"/>
      <c r="L46" s="868"/>
      <c r="M46" s="868"/>
      <c r="N46" s="868"/>
      <c r="O46" s="869"/>
      <c r="P46" s="870"/>
      <c r="Q46" s="871"/>
    </row>
    <row r="47" spans="2:18" ht="15.95" customHeight="1" x14ac:dyDescent="0.2">
      <c r="B47" s="865"/>
      <c r="C47" s="866"/>
      <c r="D47" s="866"/>
      <c r="E47" s="866"/>
      <c r="F47" s="867"/>
      <c r="G47" s="868"/>
      <c r="H47" s="868"/>
      <c r="I47" s="868"/>
      <c r="J47" s="868"/>
      <c r="K47" s="868"/>
      <c r="L47" s="868"/>
      <c r="M47" s="868"/>
      <c r="N47" s="868"/>
      <c r="O47" s="869"/>
      <c r="P47" s="870"/>
      <c r="Q47" s="871"/>
    </row>
    <row r="48" spans="2:18" ht="15.95" customHeight="1" x14ac:dyDescent="0.2">
      <c r="B48" s="865"/>
      <c r="C48" s="866"/>
      <c r="D48" s="866"/>
      <c r="E48" s="866"/>
      <c r="F48" s="867"/>
      <c r="G48" s="868"/>
      <c r="H48" s="868"/>
      <c r="I48" s="868"/>
      <c r="J48" s="868"/>
      <c r="K48" s="868"/>
      <c r="L48" s="868"/>
      <c r="M48" s="868"/>
      <c r="N48" s="868"/>
      <c r="O48" s="869"/>
      <c r="P48" s="870"/>
      <c r="Q48" s="871"/>
    </row>
  </sheetData>
  <customSheetViews>
    <customSheetView guid="{9C2D16B4-8627-49C0-BBCB-1928E3E28FBD}" scale="90" fitToPage="1">
      <selection activeCell="L15" sqref="L15:Q16"/>
      <pageMargins left="0.51181102362204722" right="0.51181102362204722" top="0.51181102362204722" bottom="0.51181102362204722" header="0.35433070866141736" footer="0.51181102362204722"/>
      <pageSetup paperSize="9" scale="96" orientation="portrait" r:id="rId1"/>
      <headerFooter alignWithMargins="0"/>
    </customSheetView>
  </customSheetViews>
  <mergeCells count="81">
    <mergeCell ref="B47:F47"/>
    <mergeCell ref="G47:J47"/>
    <mergeCell ref="K47:L47"/>
    <mergeCell ref="M47:N47"/>
    <mergeCell ref="O47:Q47"/>
    <mergeCell ref="B48:F48"/>
    <mergeCell ref="G48:J48"/>
    <mergeCell ref="K48:L48"/>
    <mergeCell ref="M48:N48"/>
    <mergeCell ref="O48:Q48"/>
    <mergeCell ref="B45:F45"/>
    <mergeCell ref="G45:J45"/>
    <mergeCell ref="K45:L45"/>
    <mergeCell ref="M45:N45"/>
    <mergeCell ref="O45:Q45"/>
    <mergeCell ref="B46:F46"/>
    <mergeCell ref="G46:J46"/>
    <mergeCell ref="K46:L46"/>
    <mergeCell ref="M46:N46"/>
    <mergeCell ref="O46:Q46"/>
    <mergeCell ref="M44:Q44"/>
    <mergeCell ref="B34:L34"/>
    <mergeCell ref="N34:O34"/>
    <mergeCell ref="P34:Q34"/>
    <mergeCell ref="B36:Q36"/>
    <mergeCell ref="B37:Q37"/>
    <mergeCell ref="B39:G39"/>
    <mergeCell ref="B41:C41"/>
    <mergeCell ref="B44:C44"/>
    <mergeCell ref="D44:F44"/>
    <mergeCell ref="G44:I44"/>
    <mergeCell ref="J44:L44"/>
    <mergeCell ref="B32:L32"/>
    <mergeCell ref="N32:O32"/>
    <mergeCell ref="P32:Q32"/>
    <mergeCell ref="B33:L33"/>
    <mergeCell ref="N33:O33"/>
    <mergeCell ref="P33:Q33"/>
    <mergeCell ref="N31:O31"/>
    <mergeCell ref="P31:Q31"/>
    <mergeCell ref="B21:C21"/>
    <mergeCell ref="D21:H21"/>
    <mergeCell ref="J21:K21"/>
    <mergeCell ref="L21:Q21"/>
    <mergeCell ref="B22:C22"/>
    <mergeCell ref="D22:H22"/>
    <mergeCell ref="J22:K22"/>
    <mergeCell ref="L22:Q22"/>
    <mergeCell ref="B24:Q24"/>
    <mergeCell ref="B26:Q26"/>
    <mergeCell ref="B27:Q27"/>
    <mergeCell ref="B28:Q28"/>
    <mergeCell ref="B29:Q29"/>
    <mergeCell ref="B19:C19"/>
    <mergeCell ref="D19:H19"/>
    <mergeCell ref="J19:K19"/>
    <mergeCell ref="L19:Q19"/>
    <mergeCell ref="B20:C20"/>
    <mergeCell ref="D20:H20"/>
    <mergeCell ref="J20:K20"/>
    <mergeCell ref="L20:Q20"/>
    <mergeCell ref="B17:C17"/>
    <mergeCell ref="D17:H17"/>
    <mergeCell ref="J17:K17"/>
    <mergeCell ref="L17:Q17"/>
    <mergeCell ref="D18:H18"/>
    <mergeCell ref="L18:Q18"/>
    <mergeCell ref="B12:C12"/>
    <mergeCell ref="F12:Q12"/>
    <mergeCell ref="C15:D15"/>
    <mergeCell ref="E15:H15"/>
    <mergeCell ref="L15:Q16"/>
    <mergeCell ref="E16:H16"/>
    <mergeCell ref="B2:D5"/>
    <mergeCell ref="B11:C11"/>
    <mergeCell ref="F11:Q11"/>
    <mergeCell ref="B8:J8"/>
    <mergeCell ref="B9:C9"/>
    <mergeCell ref="F9:Q9"/>
    <mergeCell ref="B10:C10"/>
    <mergeCell ref="F10:Q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indexed="29"/>
  </sheetPr>
  <dimension ref="B1:AD50"/>
  <sheetViews>
    <sheetView view="pageLayout" zoomScaleNormal="90" zoomScaleSheetLayoutView="10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3" width="7.28515625" customWidth="1"/>
    <col min="14" max="17" width="4.7109375" customWidth="1"/>
  </cols>
  <sheetData>
    <row r="1" spans="2:30" ht="14.1" customHeight="1" x14ac:dyDescent="0.25">
      <c r="B1" s="137"/>
      <c r="C1" s="137"/>
      <c r="D1" s="137"/>
      <c r="E1" s="7"/>
      <c r="G1" s="7"/>
      <c r="H1" s="7"/>
      <c r="I1" s="137"/>
      <c r="J1" s="7"/>
      <c r="K1" s="7"/>
      <c r="L1" s="7"/>
      <c r="M1" s="7"/>
      <c r="N1" s="7"/>
      <c r="O1" s="7"/>
      <c r="P1" s="7"/>
      <c r="Q1" s="138" t="s">
        <v>209</v>
      </c>
    </row>
    <row r="2" spans="2:30" ht="15" customHeight="1" x14ac:dyDescent="0.2">
      <c r="B2" s="7"/>
      <c r="C2" s="7"/>
      <c r="D2" s="7"/>
      <c r="E2" s="7"/>
      <c r="G2" s="7"/>
      <c r="H2" s="7"/>
      <c r="I2" s="7"/>
      <c r="J2" s="7"/>
      <c r="K2" s="7"/>
      <c r="L2" s="7"/>
      <c r="M2" s="7"/>
      <c r="N2" s="7"/>
      <c r="O2" s="7"/>
      <c r="P2" s="7"/>
    </row>
    <row r="3" spans="2:30" ht="27.95" customHeight="1" x14ac:dyDescent="0.35">
      <c r="B3" s="137"/>
      <c r="C3" s="137"/>
      <c r="D3" s="137"/>
      <c r="E3" s="7"/>
      <c r="F3" s="139" t="s">
        <v>210</v>
      </c>
      <c r="G3" s="7"/>
      <c r="H3" s="7"/>
      <c r="I3" s="7"/>
      <c r="J3" s="7"/>
      <c r="K3" s="7"/>
      <c r="L3" s="7"/>
      <c r="M3" s="7"/>
      <c r="N3" s="140"/>
      <c r="O3" s="140"/>
      <c r="P3" s="140"/>
      <c r="Q3" s="141"/>
    </row>
    <row r="4" spans="2:30" ht="21.95" customHeight="1" x14ac:dyDescent="0.25">
      <c r="B4" s="7"/>
      <c r="C4" s="7"/>
      <c r="D4" s="7"/>
      <c r="E4" s="7"/>
      <c r="F4" s="142" t="s">
        <v>175</v>
      </c>
      <c r="I4" s="7"/>
      <c r="J4" s="7"/>
      <c r="K4" s="7"/>
      <c r="L4" s="7"/>
      <c r="N4" s="140"/>
      <c r="O4" s="140"/>
      <c r="P4" s="140"/>
      <c r="Q4" s="143"/>
    </row>
    <row r="5" spans="2:30" ht="21.95" customHeight="1" x14ac:dyDescent="0.25">
      <c r="F5" s="142" t="s">
        <v>176</v>
      </c>
      <c r="N5" s="140"/>
      <c r="O5" s="140"/>
      <c r="P5" s="140"/>
      <c r="Q5" s="144"/>
      <c r="R5" s="9"/>
    </row>
    <row r="6" spans="2:30" ht="12.75" customHeight="1" x14ac:dyDescent="0.25">
      <c r="B6" s="6"/>
      <c r="C6" s="6"/>
      <c r="D6" s="6"/>
      <c r="F6" s="142"/>
      <c r="N6" s="119"/>
      <c r="O6" s="119"/>
      <c r="P6" s="119"/>
      <c r="Q6" s="141"/>
      <c r="R6" s="9"/>
    </row>
    <row r="7" spans="2:30" ht="7.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8"/>
      <c r="F9" s="835" t="s">
        <v>657</v>
      </c>
      <c r="G9" s="835"/>
      <c r="H9" s="835"/>
      <c r="I9" s="835"/>
      <c r="J9" s="835"/>
      <c r="K9" s="835"/>
      <c r="L9" s="835"/>
      <c r="M9" s="835"/>
      <c r="N9" s="835"/>
      <c r="O9" s="835"/>
      <c r="P9" s="835"/>
      <c r="Q9" s="835"/>
    </row>
    <row r="10" spans="2:30" ht="15" customHeight="1" x14ac:dyDescent="0.3">
      <c r="B10" s="831" t="s">
        <v>132</v>
      </c>
      <c r="C10" s="831"/>
      <c r="D10" s="150" t="s">
        <v>177</v>
      </c>
      <c r="E10" s="7"/>
      <c r="F10" s="832" t="s">
        <v>178</v>
      </c>
      <c r="G10" s="832"/>
      <c r="H10" s="832"/>
      <c r="I10" s="832"/>
      <c r="J10" s="832"/>
      <c r="K10" s="832"/>
      <c r="L10" s="832"/>
      <c r="M10" s="832"/>
      <c r="N10" s="832"/>
      <c r="O10" s="832"/>
      <c r="P10" s="832"/>
      <c r="Q10" s="832"/>
      <c r="AD10" s="99"/>
    </row>
    <row r="11" spans="2:30" ht="18" customHeight="1" x14ac:dyDescent="0.3">
      <c r="B11" s="831" t="s">
        <v>179</v>
      </c>
      <c r="C11" s="831"/>
      <c r="D11" s="150" t="s">
        <v>180</v>
      </c>
      <c r="E11" s="7"/>
      <c r="F11" s="832" t="s">
        <v>178</v>
      </c>
      <c r="G11" s="832"/>
      <c r="H11" s="832"/>
      <c r="I11" s="832"/>
      <c r="J11" s="832"/>
      <c r="K11" s="832"/>
      <c r="L11" s="832"/>
      <c r="M11" s="832"/>
      <c r="N11" s="832"/>
      <c r="O11" s="832"/>
      <c r="P11" s="832"/>
      <c r="Q11" s="832"/>
    </row>
    <row r="12" spans="2:30" ht="18" customHeight="1" x14ac:dyDescent="0.3">
      <c r="B12" s="831" t="s">
        <v>181</v>
      </c>
      <c r="C12" s="831"/>
      <c r="D12" s="150" t="s">
        <v>182</v>
      </c>
      <c r="E12" s="151"/>
      <c r="F12" s="832" t="s">
        <v>178</v>
      </c>
      <c r="G12" s="832"/>
      <c r="H12" s="832"/>
      <c r="I12" s="832"/>
      <c r="J12" s="832"/>
      <c r="K12" s="832"/>
      <c r="L12" s="832"/>
      <c r="M12" s="832"/>
      <c r="N12" s="832"/>
      <c r="O12" s="832"/>
      <c r="P12" s="832"/>
      <c r="Q12" s="832"/>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2.75" customHeight="1" x14ac:dyDescent="0.2">
      <c r="B15" s="36" t="s">
        <v>183</v>
      </c>
      <c r="C15" s="836" t="s">
        <v>184</v>
      </c>
      <c r="D15" s="836"/>
      <c r="E15" s="837" t="s">
        <v>185</v>
      </c>
      <c r="F15" s="837"/>
      <c r="G15" s="837"/>
      <c r="H15" s="837"/>
      <c r="I15" s="154"/>
      <c r="J15" s="36" t="s">
        <v>183</v>
      </c>
      <c r="K15" s="155"/>
      <c r="L15" s="838" t="s">
        <v>657</v>
      </c>
      <c r="M15" s="838"/>
      <c r="N15" s="838"/>
      <c r="O15" s="838"/>
      <c r="P15" s="838"/>
      <c r="Q15" s="838"/>
    </row>
    <row r="16" spans="2:30" ht="25.5" customHeight="1" x14ac:dyDescent="0.2">
      <c r="B16" s="121"/>
      <c r="C16" s="156"/>
      <c r="D16" s="156"/>
      <c r="E16" s="839" t="s">
        <v>185</v>
      </c>
      <c r="F16" s="839"/>
      <c r="G16" s="839"/>
      <c r="H16" s="839"/>
      <c r="I16" s="154"/>
      <c r="J16" s="121"/>
      <c r="K16" s="155"/>
      <c r="L16" s="838"/>
      <c r="M16" s="838"/>
      <c r="N16" s="838"/>
      <c r="O16" s="838"/>
      <c r="P16" s="838"/>
      <c r="Q16" s="838"/>
    </row>
    <row r="17" spans="2:17" ht="18" customHeight="1" x14ac:dyDescent="0.2">
      <c r="B17" s="831" t="s">
        <v>186</v>
      </c>
      <c r="C17" s="831"/>
      <c r="D17" s="840" t="s">
        <v>187</v>
      </c>
      <c r="E17" s="840"/>
      <c r="F17" s="840"/>
      <c r="G17" s="840"/>
      <c r="H17" s="840"/>
      <c r="I17" s="157"/>
      <c r="J17" s="831" t="s">
        <v>186</v>
      </c>
      <c r="K17" s="831"/>
      <c r="L17" s="841" t="s">
        <v>167</v>
      </c>
      <c r="M17" s="841"/>
      <c r="N17" s="841"/>
      <c r="O17" s="841"/>
      <c r="P17" s="841"/>
      <c r="Q17" s="841"/>
    </row>
    <row r="18" spans="2:17" ht="18" customHeight="1" x14ac:dyDescent="0.2">
      <c r="B18" s="52"/>
      <c r="C18" s="52"/>
      <c r="D18" s="840" t="s">
        <v>187</v>
      </c>
      <c r="E18" s="840"/>
      <c r="F18" s="840"/>
      <c r="G18" s="840"/>
      <c r="H18" s="840"/>
      <c r="I18" s="157"/>
      <c r="J18" s="157"/>
      <c r="K18" s="157"/>
      <c r="L18" s="841" t="s">
        <v>188</v>
      </c>
      <c r="M18" s="841"/>
      <c r="N18" s="841"/>
      <c r="O18" s="841"/>
      <c r="P18" s="841"/>
      <c r="Q18" s="841"/>
    </row>
    <row r="19" spans="2:17" ht="18" customHeight="1" x14ac:dyDescent="0.2">
      <c r="B19" s="831" t="s">
        <v>150</v>
      </c>
      <c r="C19" s="831"/>
      <c r="D19" s="840" t="s">
        <v>187</v>
      </c>
      <c r="E19" s="840"/>
      <c r="F19" s="840"/>
      <c r="G19" s="840"/>
      <c r="H19" s="840"/>
      <c r="I19" s="157"/>
      <c r="J19" s="831" t="s">
        <v>150</v>
      </c>
      <c r="K19" s="831"/>
      <c r="L19" s="841" t="s">
        <v>189</v>
      </c>
      <c r="M19" s="841"/>
      <c r="N19" s="841"/>
      <c r="O19" s="841"/>
      <c r="P19" s="841"/>
      <c r="Q19" s="841"/>
    </row>
    <row r="20" spans="2:17" ht="18" customHeight="1" x14ac:dyDescent="0.2">
      <c r="B20" s="831" t="s">
        <v>151</v>
      </c>
      <c r="C20" s="831"/>
      <c r="D20" s="840" t="s">
        <v>187</v>
      </c>
      <c r="E20" s="840"/>
      <c r="F20" s="840"/>
      <c r="G20" s="840"/>
      <c r="H20" s="840"/>
      <c r="I20" s="157"/>
      <c r="J20" s="831" t="s">
        <v>151</v>
      </c>
      <c r="K20" s="831"/>
      <c r="L20" s="841" t="s">
        <v>189</v>
      </c>
      <c r="M20" s="841"/>
      <c r="N20" s="841"/>
      <c r="O20" s="841"/>
      <c r="P20" s="841"/>
      <c r="Q20" s="841"/>
    </row>
    <row r="21" spans="2:17" ht="18" customHeight="1" x14ac:dyDescent="0.2">
      <c r="B21" s="831" t="s">
        <v>190</v>
      </c>
      <c r="C21" s="831"/>
      <c r="D21" s="840" t="s">
        <v>187</v>
      </c>
      <c r="E21" s="840"/>
      <c r="F21" s="840"/>
      <c r="G21" s="840"/>
      <c r="H21" s="840"/>
      <c r="I21" s="157"/>
      <c r="J21" s="831" t="s">
        <v>190</v>
      </c>
      <c r="K21" s="831"/>
      <c r="L21" s="841" t="s">
        <v>189</v>
      </c>
      <c r="M21" s="841"/>
      <c r="N21" s="841"/>
      <c r="O21" s="841"/>
      <c r="P21" s="841"/>
      <c r="Q21" s="841"/>
    </row>
    <row r="22" spans="2:17" ht="18" customHeight="1" x14ac:dyDescent="0.2">
      <c r="B22" s="831" t="s">
        <v>191</v>
      </c>
      <c r="C22" s="831"/>
      <c r="D22" s="840" t="s">
        <v>187</v>
      </c>
      <c r="E22" s="840"/>
      <c r="F22" s="840"/>
      <c r="G22" s="840"/>
      <c r="H22" s="840"/>
      <c r="I22" s="157"/>
      <c r="J22" s="831" t="s">
        <v>191</v>
      </c>
      <c r="K22" s="831"/>
      <c r="L22" s="841" t="s">
        <v>189</v>
      </c>
      <c r="M22" s="841"/>
      <c r="N22" s="841"/>
      <c r="O22" s="841"/>
      <c r="P22" s="841"/>
      <c r="Q22" s="841"/>
    </row>
    <row r="23" spans="2:17" ht="12.75" customHeight="1" x14ac:dyDescent="0.2">
      <c r="B23" s="52"/>
      <c r="C23" s="52"/>
      <c r="D23" s="158"/>
      <c r="E23" s="158"/>
      <c r="F23" s="158"/>
      <c r="G23" s="158"/>
      <c r="H23" s="158"/>
      <c r="I23" s="157"/>
      <c r="J23" s="52"/>
      <c r="K23" s="52"/>
      <c r="L23" s="158"/>
      <c r="M23" s="158"/>
      <c r="N23" s="158"/>
      <c r="O23" s="158"/>
      <c r="P23" s="158"/>
      <c r="Q23" s="158"/>
    </row>
    <row r="24" spans="2:17" ht="12.75" customHeight="1" x14ac:dyDescent="0.2">
      <c r="B24" s="844" t="s">
        <v>192</v>
      </c>
      <c r="C24" s="844"/>
      <c r="D24" s="844"/>
      <c r="E24" s="844"/>
      <c r="F24" s="844"/>
      <c r="G24" s="844"/>
      <c r="H24" s="844"/>
      <c r="I24" s="844"/>
      <c r="J24" s="844"/>
      <c r="K24" s="844"/>
      <c r="L24" s="844"/>
      <c r="M24" s="844"/>
      <c r="N24" s="844"/>
      <c r="O24" s="844"/>
      <c r="P24" s="844"/>
      <c r="Q24" s="844"/>
    </row>
    <row r="25" spans="2:17" ht="12.75" customHeight="1" x14ac:dyDescent="0.2">
      <c r="B25" s="50"/>
      <c r="C25" s="50"/>
      <c r="D25" s="50"/>
      <c r="E25" s="50"/>
      <c r="F25" s="50"/>
      <c r="G25" s="50"/>
      <c r="H25" s="50"/>
      <c r="I25" s="50"/>
      <c r="J25" s="50"/>
      <c r="K25" s="50"/>
      <c r="L25" s="50"/>
      <c r="M25" s="50"/>
      <c r="N25" s="50"/>
      <c r="O25" s="50"/>
      <c r="P25" s="50"/>
      <c r="Q25" s="50"/>
    </row>
    <row r="26" spans="2:17" ht="12.75" customHeight="1" x14ac:dyDescent="0.2">
      <c r="B26" s="879" t="s">
        <v>211</v>
      </c>
      <c r="C26" s="879"/>
      <c r="D26" s="879"/>
      <c r="E26" s="880" t="s">
        <v>16</v>
      </c>
      <c r="F26" s="880"/>
      <c r="G26" s="880"/>
      <c r="H26" s="880"/>
      <c r="I26" s="880"/>
      <c r="J26" s="880"/>
      <c r="K26" s="880"/>
      <c r="L26" s="880"/>
      <c r="M26" s="880"/>
      <c r="N26" s="880"/>
      <c r="O26" s="880"/>
      <c r="P26" s="880"/>
      <c r="Q26" s="880"/>
    </row>
    <row r="27" spans="2:17" ht="12.75" customHeight="1" x14ac:dyDescent="0.2">
      <c r="B27" s="24"/>
      <c r="C27" s="24"/>
      <c r="D27" s="24"/>
      <c r="E27" s="24"/>
      <c r="F27" s="24"/>
      <c r="G27" s="24"/>
      <c r="H27" s="24"/>
      <c r="I27" s="24"/>
      <c r="J27" s="24"/>
      <c r="K27" s="24"/>
      <c r="L27" s="24"/>
      <c r="M27" s="24"/>
      <c r="N27" s="24"/>
      <c r="O27" s="24"/>
      <c r="P27" s="24"/>
      <c r="Q27" s="24"/>
    </row>
    <row r="28" spans="2:17" ht="18" customHeight="1" x14ac:dyDescent="0.2">
      <c r="B28" s="845" t="s">
        <v>193</v>
      </c>
      <c r="C28" s="846"/>
      <c r="D28" s="846"/>
      <c r="E28" s="846"/>
      <c r="F28" s="846"/>
      <c r="G28" s="846"/>
      <c r="H28" s="846"/>
      <c r="I28" s="846"/>
      <c r="J28" s="846"/>
      <c r="K28" s="846"/>
      <c r="L28" s="846"/>
      <c r="M28" s="846"/>
      <c r="N28" s="846"/>
      <c r="O28" s="846"/>
      <c r="P28" s="846"/>
      <c r="Q28" s="847"/>
    </row>
    <row r="29" spans="2:17" ht="18" customHeight="1" x14ac:dyDescent="0.2">
      <c r="B29" s="848"/>
      <c r="C29" s="849"/>
      <c r="D29" s="849"/>
      <c r="E29" s="849"/>
      <c r="F29" s="849"/>
      <c r="G29" s="849"/>
      <c r="H29" s="849"/>
      <c r="I29" s="849"/>
      <c r="J29" s="849"/>
      <c r="K29" s="849"/>
      <c r="L29" s="849"/>
      <c r="M29" s="849"/>
      <c r="N29" s="849"/>
      <c r="O29" s="849"/>
      <c r="P29" s="849"/>
      <c r="Q29" s="850"/>
    </row>
    <row r="30" spans="2:17" ht="18" customHeight="1" x14ac:dyDescent="0.2">
      <c r="B30" s="848"/>
      <c r="C30" s="849"/>
      <c r="D30" s="849"/>
      <c r="E30" s="849"/>
      <c r="F30" s="849"/>
      <c r="G30" s="849"/>
      <c r="H30" s="849"/>
      <c r="I30" s="849"/>
      <c r="J30" s="849"/>
      <c r="K30" s="849"/>
      <c r="L30" s="849"/>
      <c r="M30" s="849"/>
      <c r="N30" s="849"/>
      <c r="O30" s="849"/>
      <c r="P30" s="849"/>
      <c r="Q30" s="850"/>
    </row>
    <row r="31" spans="2:17" ht="18" customHeight="1" x14ac:dyDescent="0.2">
      <c r="B31" s="848"/>
      <c r="C31" s="849"/>
      <c r="D31" s="849"/>
      <c r="E31" s="849"/>
      <c r="F31" s="849"/>
      <c r="G31" s="849"/>
      <c r="H31" s="849"/>
      <c r="I31" s="849"/>
      <c r="J31" s="849"/>
      <c r="K31" s="849"/>
      <c r="L31" s="849"/>
      <c r="M31" s="849"/>
      <c r="N31" s="849"/>
      <c r="O31" s="849"/>
      <c r="P31" s="849"/>
      <c r="Q31" s="850"/>
    </row>
    <row r="32" spans="2:17" ht="12.75" customHeight="1" x14ac:dyDescent="0.2">
      <c r="B32" s="159"/>
      <c r="C32" s="159"/>
      <c r="D32" s="159"/>
      <c r="E32" s="159"/>
      <c r="F32" s="159"/>
      <c r="G32" s="159"/>
      <c r="H32" s="159"/>
      <c r="I32" s="159"/>
      <c r="J32" s="159"/>
      <c r="K32" s="159"/>
      <c r="L32" s="159"/>
      <c r="M32" s="159"/>
      <c r="N32" s="159"/>
      <c r="O32" s="159"/>
      <c r="P32" s="159"/>
      <c r="Q32" s="159"/>
    </row>
    <row r="33" spans="2:18" ht="18" customHeight="1" x14ac:dyDescent="0.2">
      <c r="B33" s="160"/>
      <c r="C33" s="161"/>
      <c r="D33" s="161"/>
      <c r="E33" s="161"/>
      <c r="F33" s="161"/>
      <c r="G33" s="161"/>
      <c r="H33" s="161"/>
      <c r="I33" s="161"/>
      <c r="J33" s="161"/>
      <c r="K33" s="161"/>
      <c r="L33" s="162"/>
      <c r="M33" s="118" t="s">
        <v>194</v>
      </c>
      <c r="N33" s="842" t="s">
        <v>195</v>
      </c>
      <c r="O33" s="842"/>
      <c r="P33" s="843" t="s">
        <v>196</v>
      </c>
      <c r="Q33" s="843"/>
    </row>
    <row r="34" spans="2:18" ht="18" customHeight="1" x14ac:dyDescent="0.2">
      <c r="B34" s="851" t="s">
        <v>212</v>
      </c>
      <c r="C34" s="852"/>
      <c r="D34" s="852"/>
      <c r="E34" s="852"/>
      <c r="F34" s="852"/>
      <c r="G34" s="852"/>
      <c r="H34" s="852"/>
      <c r="I34" s="852"/>
      <c r="J34" s="852"/>
      <c r="K34" s="852"/>
      <c r="L34" s="853"/>
      <c r="M34" s="118"/>
      <c r="N34" s="854"/>
      <c r="O34" s="854"/>
      <c r="P34" s="855" t="s">
        <v>198</v>
      </c>
      <c r="Q34" s="856"/>
    </row>
    <row r="35" spans="2:18" ht="18" customHeight="1" x14ac:dyDescent="0.2">
      <c r="B35" s="851" t="s">
        <v>213</v>
      </c>
      <c r="C35" s="852"/>
      <c r="D35" s="852"/>
      <c r="E35" s="852"/>
      <c r="F35" s="852"/>
      <c r="G35" s="852"/>
      <c r="H35" s="852"/>
      <c r="I35" s="852"/>
      <c r="J35" s="852"/>
      <c r="K35" s="852"/>
      <c r="L35" s="853"/>
      <c r="M35" s="118"/>
      <c r="N35" s="857"/>
      <c r="O35" s="857"/>
      <c r="P35" s="855" t="s">
        <v>198</v>
      </c>
      <c r="Q35" s="856"/>
    </row>
    <row r="36" spans="2:18" ht="18" customHeight="1" x14ac:dyDescent="0.2">
      <c r="B36" s="851" t="s">
        <v>214</v>
      </c>
      <c r="C36" s="852"/>
      <c r="D36" s="852"/>
      <c r="E36" s="852"/>
      <c r="F36" s="852"/>
      <c r="G36" s="852"/>
      <c r="H36" s="852"/>
      <c r="I36" s="852"/>
      <c r="J36" s="852"/>
      <c r="K36" s="852"/>
      <c r="L36" s="853"/>
      <c r="M36" s="118"/>
      <c r="N36" s="857"/>
      <c r="O36" s="857"/>
      <c r="P36" s="855" t="s">
        <v>198</v>
      </c>
      <c r="Q36" s="856"/>
    </row>
    <row r="37" spans="2:18" ht="12.75" customHeight="1" x14ac:dyDescent="0.2">
      <c r="B37" s="97"/>
      <c r="C37" s="97"/>
      <c r="D37" s="97"/>
      <c r="E37" s="37"/>
      <c r="F37" s="37"/>
      <c r="G37" s="37"/>
      <c r="H37" s="37"/>
      <c r="I37" s="37"/>
      <c r="J37" s="37"/>
      <c r="K37" s="37"/>
      <c r="L37" s="37"/>
      <c r="M37" s="37"/>
      <c r="N37" s="37"/>
      <c r="O37" s="37"/>
      <c r="P37" s="37"/>
      <c r="Q37" s="37"/>
    </row>
    <row r="38" spans="2:18" ht="18" customHeight="1" x14ac:dyDescent="0.2">
      <c r="B38" s="859" t="s">
        <v>201</v>
      </c>
      <c r="C38" s="860"/>
      <c r="D38" s="860"/>
      <c r="E38" s="860"/>
      <c r="F38" s="860"/>
      <c r="G38" s="860"/>
      <c r="H38" s="860"/>
      <c r="I38" s="860"/>
      <c r="J38" s="860"/>
      <c r="K38" s="860"/>
      <c r="L38" s="860"/>
      <c r="M38" s="860"/>
      <c r="N38" s="860"/>
      <c r="O38" s="860"/>
      <c r="P38" s="860"/>
      <c r="Q38" s="861"/>
    </row>
    <row r="39" spans="2:18" ht="18" customHeight="1" x14ac:dyDescent="0.2">
      <c r="B39" s="859"/>
      <c r="C39" s="860"/>
      <c r="D39" s="860"/>
      <c r="E39" s="860"/>
      <c r="F39" s="860"/>
      <c r="G39" s="860"/>
      <c r="H39" s="860"/>
      <c r="I39" s="860"/>
      <c r="J39" s="860"/>
      <c r="K39" s="860"/>
      <c r="L39" s="860"/>
      <c r="M39" s="860"/>
      <c r="N39" s="860"/>
      <c r="O39" s="860"/>
      <c r="P39" s="860"/>
      <c r="Q39" s="861"/>
    </row>
    <row r="40" spans="2:18" ht="12.75" customHeight="1" x14ac:dyDescent="0.2">
      <c r="B40" s="97"/>
      <c r="C40" s="97"/>
      <c r="D40" s="97"/>
      <c r="E40" s="37"/>
      <c r="F40" s="37"/>
      <c r="G40" s="37"/>
      <c r="H40" s="37"/>
      <c r="I40" s="37"/>
      <c r="J40" s="37"/>
      <c r="K40" s="37"/>
      <c r="L40" s="37"/>
      <c r="M40" s="37"/>
      <c r="N40" s="37"/>
      <c r="O40" s="37"/>
      <c r="P40" s="37"/>
      <c r="Q40" s="37"/>
    </row>
    <row r="41" spans="2:18" ht="15" customHeight="1" x14ac:dyDescent="0.2">
      <c r="B41" s="862" t="s">
        <v>202</v>
      </c>
      <c r="C41" s="863"/>
      <c r="D41" s="863"/>
      <c r="E41" s="863"/>
      <c r="F41" s="863"/>
      <c r="G41" s="863"/>
      <c r="H41" s="37"/>
      <c r="I41" s="37"/>
      <c r="J41" s="37"/>
      <c r="K41" s="37"/>
      <c r="L41" s="37"/>
      <c r="M41" s="37"/>
      <c r="N41" s="37"/>
      <c r="O41" s="37"/>
      <c r="P41" s="37"/>
      <c r="Q41" s="37"/>
    </row>
    <row r="42" spans="2:18" ht="24.95" customHeight="1" x14ac:dyDescent="0.2">
      <c r="B42" s="38"/>
      <c r="C42" s="38"/>
      <c r="D42" s="38"/>
      <c r="E42" s="38"/>
      <c r="F42" s="38"/>
      <c r="G42" s="37"/>
      <c r="H42" s="38"/>
      <c r="I42" s="38"/>
      <c r="J42" s="38"/>
      <c r="K42" s="38"/>
      <c r="L42" s="38"/>
      <c r="M42" s="37"/>
      <c r="N42" s="42"/>
      <c r="O42" s="42"/>
      <c r="P42" s="42"/>
      <c r="Q42" s="42"/>
    </row>
    <row r="43" spans="2:18" ht="12.75" customHeight="1" x14ac:dyDescent="0.2">
      <c r="B43" s="834" t="s">
        <v>203</v>
      </c>
      <c r="C43" s="834"/>
      <c r="D43" s="163"/>
      <c r="E43" s="163"/>
      <c r="F43" s="163"/>
      <c r="G43" s="163"/>
      <c r="H43" s="163" t="s">
        <v>141</v>
      </c>
      <c r="I43" s="34"/>
      <c r="J43" s="34"/>
      <c r="K43" s="34"/>
      <c r="L43" s="163"/>
      <c r="M43" s="34"/>
      <c r="N43" s="34" t="s">
        <v>51</v>
      </c>
      <c r="O43" s="34"/>
      <c r="P43" s="39"/>
      <c r="Q43" s="39"/>
    </row>
    <row r="44" spans="2:18" ht="12.75" customHeight="1" x14ac:dyDescent="0.2">
      <c r="B44" s="97"/>
      <c r="C44" s="97"/>
      <c r="D44" s="97"/>
      <c r="E44" s="37"/>
      <c r="F44" s="37"/>
      <c r="G44" s="37"/>
      <c r="H44" s="37"/>
      <c r="I44" s="37"/>
      <c r="J44" s="37"/>
      <c r="K44" s="37"/>
      <c r="L44" s="37"/>
      <c r="M44" s="37"/>
      <c r="N44" s="37"/>
      <c r="O44" s="37"/>
      <c r="P44" s="37"/>
      <c r="Q44" s="37"/>
      <c r="R44" s="9"/>
    </row>
    <row r="45" spans="2:18" ht="12.75" customHeight="1" x14ac:dyDescent="0.2">
      <c r="B45" s="97"/>
      <c r="C45" s="97"/>
      <c r="D45" s="97"/>
      <c r="E45" s="37"/>
      <c r="F45" s="37"/>
      <c r="G45" s="37"/>
      <c r="H45" s="37"/>
      <c r="I45" s="37"/>
      <c r="J45" s="37"/>
      <c r="K45" s="37"/>
      <c r="L45" s="37"/>
      <c r="M45" s="37"/>
      <c r="N45" s="37"/>
      <c r="O45" s="37"/>
      <c r="P45" s="37"/>
      <c r="Q45" s="37"/>
      <c r="R45" s="9"/>
    </row>
    <row r="46" spans="2:18" ht="20.100000000000001" customHeight="1" x14ac:dyDescent="0.2">
      <c r="B46" s="864" t="s">
        <v>204</v>
      </c>
      <c r="C46" s="864"/>
      <c r="D46" s="858"/>
      <c r="E46" s="858"/>
      <c r="F46" s="858"/>
      <c r="G46" s="858"/>
      <c r="H46" s="858"/>
      <c r="I46" s="858"/>
      <c r="J46" s="858"/>
      <c r="K46" s="858"/>
      <c r="L46" s="858"/>
      <c r="M46" s="858"/>
      <c r="N46" s="858"/>
      <c r="O46" s="858"/>
      <c r="P46" s="858"/>
      <c r="Q46" s="858"/>
    </row>
    <row r="47" spans="2:18" ht="15.95" customHeight="1" x14ac:dyDescent="0.2">
      <c r="B47" s="872" t="s">
        <v>205</v>
      </c>
      <c r="C47" s="873"/>
      <c r="D47" s="873"/>
      <c r="E47" s="873"/>
      <c r="F47" s="874"/>
      <c r="G47" s="875" t="s">
        <v>143</v>
      </c>
      <c r="H47" s="875"/>
      <c r="I47" s="875"/>
      <c r="J47" s="875"/>
      <c r="K47" s="875" t="s">
        <v>206</v>
      </c>
      <c r="L47" s="875"/>
      <c r="M47" s="875" t="s">
        <v>207</v>
      </c>
      <c r="N47" s="875"/>
      <c r="O47" s="876" t="s">
        <v>208</v>
      </c>
      <c r="P47" s="877"/>
      <c r="Q47" s="878"/>
    </row>
    <row r="48" spans="2:18" ht="15.95" customHeight="1" x14ac:dyDescent="0.2">
      <c r="B48" s="865"/>
      <c r="C48" s="866"/>
      <c r="D48" s="866"/>
      <c r="E48" s="866"/>
      <c r="F48" s="867"/>
      <c r="G48" s="868"/>
      <c r="H48" s="868"/>
      <c r="I48" s="868"/>
      <c r="J48" s="868"/>
      <c r="K48" s="868"/>
      <c r="L48" s="868"/>
      <c r="M48" s="868"/>
      <c r="N48" s="868"/>
      <c r="O48" s="869"/>
      <c r="P48" s="870"/>
      <c r="Q48" s="871"/>
    </row>
    <row r="49" spans="2:17" ht="15.95" customHeight="1" x14ac:dyDescent="0.2">
      <c r="B49" s="865"/>
      <c r="C49" s="866"/>
      <c r="D49" s="866"/>
      <c r="E49" s="866"/>
      <c r="F49" s="867"/>
      <c r="G49" s="868"/>
      <c r="H49" s="868"/>
      <c r="I49" s="868"/>
      <c r="J49" s="868"/>
      <c r="K49" s="868"/>
      <c r="L49" s="868"/>
      <c r="M49" s="868"/>
      <c r="N49" s="868"/>
      <c r="O49" s="869"/>
      <c r="P49" s="870"/>
      <c r="Q49" s="871"/>
    </row>
    <row r="50" spans="2:17" ht="15.95" customHeight="1" x14ac:dyDescent="0.2">
      <c r="B50" s="865"/>
      <c r="C50" s="866"/>
      <c r="D50" s="866"/>
      <c r="E50" s="866"/>
      <c r="F50" s="867"/>
      <c r="G50" s="868"/>
      <c r="H50" s="868"/>
      <c r="I50" s="868"/>
      <c r="J50" s="868"/>
      <c r="K50" s="868"/>
      <c r="L50" s="868"/>
      <c r="M50" s="868"/>
      <c r="N50" s="868"/>
      <c r="O50" s="869"/>
      <c r="P50" s="870"/>
      <c r="Q50" s="871"/>
    </row>
  </sheetData>
  <customSheetViews>
    <customSheetView guid="{9C2D16B4-8627-49C0-BBCB-1928E3E28FBD}" scale="90" fitToPage="1">
      <selection activeCell="L15" sqref="L15:Q16"/>
      <pageMargins left="0.51181102362204722" right="0.51181102362204722" top="0.51181102362204722" bottom="0.51181102362204722" header="0.35433070866141736" footer="0.51181102362204722"/>
      <pageSetup paperSize="9" scale="94" orientation="portrait" r:id="rId1"/>
      <headerFooter alignWithMargins="0"/>
    </customSheetView>
  </customSheetViews>
  <mergeCells count="82">
    <mergeCell ref="B49:F49"/>
    <mergeCell ref="G49:J49"/>
    <mergeCell ref="K49:L49"/>
    <mergeCell ref="M49:N49"/>
    <mergeCell ref="O49:Q49"/>
    <mergeCell ref="B50:F50"/>
    <mergeCell ref="G50:J50"/>
    <mergeCell ref="K50:L50"/>
    <mergeCell ref="M50:N50"/>
    <mergeCell ref="O50:Q50"/>
    <mergeCell ref="B47:F47"/>
    <mergeCell ref="G47:J47"/>
    <mergeCell ref="K47:L47"/>
    <mergeCell ref="M47:N47"/>
    <mergeCell ref="O47:Q47"/>
    <mergeCell ref="B48:F48"/>
    <mergeCell ref="G48:J48"/>
    <mergeCell ref="K48:L48"/>
    <mergeCell ref="M48:N48"/>
    <mergeCell ref="O48:Q48"/>
    <mergeCell ref="B38:Q38"/>
    <mergeCell ref="B39:Q39"/>
    <mergeCell ref="B41:G41"/>
    <mergeCell ref="B43:C43"/>
    <mergeCell ref="B46:C46"/>
    <mergeCell ref="D46:F46"/>
    <mergeCell ref="G46:I46"/>
    <mergeCell ref="J46:L46"/>
    <mergeCell ref="M46:Q46"/>
    <mergeCell ref="B35:L35"/>
    <mergeCell ref="N35:O35"/>
    <mergeCell ref="P35:Q35"/>
    <mergeCell ref="B36:L36"/>
    <mergeCell ref="N36:O36"/>
    <mergeCell ref="P36:Q36"/>
    <mergeCell ref="B31:Q31"/>
    <mergeCell ref="N33:O33"/>
    <mergeCell ref="P33:Q33"/>
    <mergeCell ref="B34:L34"/>
    <mergeCell ref="N34:O34"/>
    <mergeCell ref="P34:Q34"/>
    <mergeCell ref="B30:Q30"/>
    <mergeCell ref="B21:C21"/>
    <mergeCell ref="D21:H21"/>
    <mergeCell ref="J21:K21"/>
    <mergeCell ref="L21:Q21"/>
    <mergeCell ref="B22:C22"/>
    <mergeCell ref="D22:H22"/>
    <mergeCell ref="J22:K22"/>
    <mergeCell ref="L22:Q22"/>
    <mergeCell ref="B24:Q24"/>
    <mergeCell ref="B26:D26"/>
    <mergeCell ref="E26:Q26"/>
    <mergeCell ref="B28:Q28"/>
    <mergeCell ref="B29:Q29"/>
    <mergeCell ref="B19:C19"/>
    <mergeCell ref="D19:H19"/>
    <mergeCell ref="J19:K19"/>
    <mergeCell ref="L19:Q19"/>
    <mergeCell ref="B20:C20"/>
    <mergeCell ref="D20:H20"/>
    <mergeCell ref="J20:K20"/>
    <mergeCell ref="L20:Q20"/>
    <mergeCell ref="B17:C17"/>
    <mergeCell ref="D17:H17"/>
    <mergeCell ref="J17:K17"/>
    <mergeCell ref="L17:Q17"/>
    <mergeCell ref="D18:H18"/>
    <mergeCell ref="L18:Q18"/>
    <mergeCell ref="B12:C12"/>
    <mergeCell ref="F12:Q12"/>
    <mergeCell ref="C15:D15"/>
    <mergeCell ref="E15:H15"/>
    <mergeCell ref="L15:Q16"/>
    <mergeCell ref="E16:H16"/>
    <mergeCell ref="B11:C11"/>
    <mergeCell ref="F11:Q11"/>
    <mergeCell ref="B8:J8"/>
    <mergeCell ref="B9:C9"/>
    <mergeCell ref="F9:Q9"/>
    <mergeCell ref="B10:C10"/>
    <mergeCell ref="F10:Q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indexed="53"/>
  </sheetPr>
  <dimension ref="B1:AD51"/>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7109375" customWidth="1"/>
    <col min="4" max="4" width="9.28515625" customWidth="1"/>
    <col min="5" max="5" width="1.7109375" customWidth="1"/>
    <col min="6" max="13" width="7.28515625" customWidth="1"/>
    <col min="14" max="14" width="5.140625" customWidth="1"/>
    <col min="15" max="15" width="5.28515625" customWidth="1"/>
    <col min="16" max="16" width="4.7109375" customWidth="1"/>
  </cols>
  <sheetData>
    <row r="1" spans="2:30" ht="14.1" customHeight="1" x14ac:dyDescent="0.25">
      <c r="B1" s="137"/>
      <c r="C1" s="137"/>
      <c r="D1" s="137"/>
      <c r="E1" s="7"/>
      <c r="G1" s="7"/>
      <c r="H1" s="7"/>
      <c r="I1" s="137"/>
      <c r="J1" s="7"/>
      <c r="K1" s="7"/>
      <c r="L1" s="7"/>
      <c r="M1" s="7"/>
      <c r="N1" s="7"/>
      <c r="O1" s="7"/>
      <c r="P1" s="138" t="s">
        <v>215</v>
      </c>
    </row>
    <row r="2" spans="2:30" ht="15" customHeight="1" x14ac:dyDescent="0.2">
      <c r="B2" s="7"/>
      <c r="C2" s="7"/>
      <c r="D2" s="7"/>
      <c r="E2" s="7"/>
      <c r="G2" s="7"/>
      <c r="H2" s="7"/>
      <c r="I2" s="7"/>
      <c r="J2" s="7"/>
      <c r="K2" s="7"/>
      <c r="L2" s="7"/>
      <c r="M2" s="7"/>
      <c r="N2" s="7"/>
      <c r="O2" s="7"/>
    </row>
    <row r="3" spans="2:30" ht="27.75" customHeight="1" x14ac:dyDescent="0.35">
      <c r="B3" s="137"/>
      <c r="C3" s="137"/>
      <c r="D3" s="137"/>
      <c r="E3" s="7"/>
      <c r="F3" s="164" t="s">
        <v>216</v>
      </c>
      <c r="G3" s="7"/>
      <c r="H3" s="7"/>
      <c r="I3" s="7"/>
      <c r="J3" s="7"/>
      <c r="K3" s="7"/>
      <c r="L3" s="7"/>
      <c r="M3" s="7"/>
      <c r="N3" s="140"/>
      <c r="O3" s="140"/>
      <c r="P3" s="141"/>
    </row>
    <row r="4" spans="2:30" ht="21.75" customHeight="1" x14ac:dyDescent="0.25">
      <c r="B4" s="7"/>
      <c r="C4" s="7"/>
      <c r="D4" s="7"/>
      <c r="E4" s="7"/>
      <c r="F4" s="142" t="s">
        <v>175</v>
      </c>
      <c r="I4" s="7"/>
      <c r="J4" s="7"/>
      <c r="K4" s="7"/>
      <c r="L4" s="7"/>
      <c r="N4" s="140"/>
      <c r="O4" s="140"/>
      <c r="P4" s="143"/>
    </row>
    <row r="5" spans="2:30" ht="21.75" customHeight="1" x14ac:dyDescent="0.25">
      <c r="F5" s="142" t="s">
        <v>176</v>
      </c>
      <c r="N5" s="140"/>
      <c r="O5" s="140"/>
      <c r="P5" s="144"/>
      <c r="Q5" s="9"/>
    </row>
    <row r="6" spans="2:30" ht="12.75" customHeight="1" x14ac:dyDescent="0.25">
      <c r="B6" s="6"/>
      <c r="C6" s="6"/>
      <c r="D6" s="6"/>
      <c r="F6" s="142"/>
      <c r="N6" s="119"/>
      <c r="O6" s="119"/>
      <c r="P6" s="141"/>
      <c r="Q6" s="9"/>
    </row>
    <row r="7" spans="2:30" ht="7.5" customHeight="1" thickBot="1" x14ac:dyDescent="0.25">
      <c r="B7" s="145"/>
      <c r="C7" s="145"/>
      <c r="D7" s="145"/>
      <c r="E7" s="145"/>
      <c r="F7" s="145"/>
      <c r="G7" s="146"/>
      <c r="H7" s="146"/>
      <c r="I7" s="147"/>
      <c r="J7" s="147"/>
      <c r="K7" s="147"/>
      <c r="L7" s="146"/>
      <c r="M7" s="148"/>
      <c r="N7" s="148"/>
      <c r="O7" s="148"/>
      <c r="P7" s="148"/>
    </row>
    <row r="8" spans="2:30" ht="12.75" customHeight="1" x14ac:dyDescent="0.2">
      <c r="B8" s="833"/>
      <c r="C8" s="833"/>
      <c r="D8" s="833"/>
      <c r="E8" s="833"/>
      <c r="F8" s="833"/>
      <c r="G8" s="833"/>
      <c r="H8" s="833"/>
      <c r="I8" s="833"/>
      <c r="J8" s="833"/>
      <c r="K8" s="97"/>
      <c r="L8" s="37"/>
      <c r="M8" s="37"/>
      <c r="N8" s="37"/>
      <c r="O8" s="37"/>
      <c r="P8" s="37"/>
    </row>
    <row r="9" spans="2:30" ht="33.75" customHeight="1" x14ac:dyDescent="0.2">
      <c r="B9" s="834" t="s">
        <v>6</v>
      </c>
      <c r="C9" s="834"/>
      <c r="D9" s="149" t="s">
        <v>177</v>
      </c>
      <c r="E9" s="8"/>
      <c r="F9" s="881" t="s">
        <v>657</v>
      </c>
      <c r="G9" s="881"/>
      <c r="H9" s="881"/>
      <c r="I9" s="881"/>
      <c r="J9" s="881"/>
      <c r="K9" s="881"/>
      <c r="L9" s="881"/>
      <c r="M9" s="881"/>
      <c r="N9" s="881"/>
      <c r="O9" s="881"/>
      <c r="P9" s="881"/>
      <c r="Q9" s="453"/>
    </row>
    <row r="10" spans="2:30" ht="18" customHeight="1" x14ac:dyDescent="0.3">
      <c r="B10" s="831" t="s">
        <v>132</v>
      </c>
      <c r="C10" s="831"/>
      <c r="D10" s="150" t="s">
        <v>177</v>
      </c>
      <c r="E10" s="7"/>
      <c r="F10" s="832" t="s">
        <v>217</v>
      </c>
      <c r="G10" s="832"/>
      <c r="H10" s="832"/>
      <c r="I10" s="832"/>
      <c r="J10" s="832"/>
      <c r="K10" s="832"/>
      <c r="L10" s="832"/>
      <c r="M10" s="832"/>
      <c r="N10" s="832"/>
      <c r="O10" s="832"/>
      <c r="P10" s="832"/>
      <c r="AD10" s="99"/>
    </row>
    <row r="11" spans="2:30" ht="18" customHeight="1" x14ac:dyDescent="0.3">
      <c r="B11" s="831" t="s">
        <v>179</v>
      </c>
      <c r="C11" s="831"/>
      <c r="D11" s="150" t="s">
        <v>180</v>
      </c>
      <c r="E11" s="7"/>
      <c r="F11" s="832" t="s">
        <v>217</v>
      </c>
      <c r="G11" s="832"/>
      <c r="H11" s="832"/>
      <c r="I11" s="832"/>
      <c r="J11" s="832"/>
      <c r="K11" s="832"/>
      <c r="L11" s="832"/>
      <c r="M11" s="832"/>
      <c r="N11" s="832"/>
      <c r="O11" s="832"/>
      <c r="P11" s="832"/>
    </row>
    <row r="12" spans="2:30" ht="18" customHeight="1" x14ac:dyDescent="0.3">
      <c r="B12" s="831" t="s">
        <v>181</v>
      </c>
      <c r="C12" s="831"/>
      <c r="D12" s="150" t="s">
        <v>182</v>
      </c>
      <c r="E12" s="151"/>
      <c r="F12" s="832" t="s">
        <v>217</v>
      </c>
      <c r="G12" s="832"/>
      <c r="H12" s="832"/>
      <c r="I12" s="832"/>
      <c r="J12" s="832"/>
      <c r="K12" s="832"/>
      <c r="L12" s="832"/>
      <c r="M12" s="832"/>
      <c r="N12" s="832"/>
      <c r="O12" s="832"/>
      <c r="P12" s="832"/>
    </row>
    <row r="13" spans="2:30" ht="12.75" customHeight="1" thickBot="1" x14ac:dyDescent="0.25">
      <c r="B13" s="145"/>
      <c r="C13" s="145"/>
      <c r="D13" s="145"/>
      <c r="E13" s="145"/>
      <c r="F13" s="145"/>
      <c r="G13" s="146"/>
      <c r="H13" s="146"/>
      <c r="I13" s="147"/>
      <c r="J13" s="147"/>
      <c r="K13" s="147"/>
      <c r="L13" s="146"/>
      <c r="M13" s="148"/>
      <c r="N13" s="148"/>
      <c r="O13" s="148"/>
      <c r="P13" s="148"/>
    </row>
    <row r="14" spans="2:30" ht="12.75" customHeight="1" x14ac:dyDescent="0.2">
      <c r="B14" s="152"/>
      <c r="C14" s="152"/>
      <c r="D14" s="153"/>
      <c r="E14" s="47"/>
      <c r="F14" s="47"/>
      <c r="G14" s="47"/>
      <c r="H14" s="47"/>
      <c r="I14" s="152"/>
      <c r="J14" s="152"/>
      <c r="K14" s="152"/>
      <c r="L14" s="152"/>
      <c r="M14" s="152"/>
      <c r="N14" s="152"/>
      <c r="O14" s="152"/>
      <c r="P14" s="152"/>
    </row>
    <row r="15" spans="2:30" ht="18" customHeight="1" x14ac:dyDescent="0.2">
      <c r="B15" s="121" t="s">
        <v>183</v>
      </c>
      <c r="C15" s="882" t="s">
        <v>184</v>
      </c>
      <c r="D15" s="882"/>
      <c r="E15" s="47"/>
      <c r="F15" s="883" t="s">
        <v>217</v>
      </c>
      <c r="G15" s="883"/>
      <c r="H15" s="883"/>
      <c r="I15" s="883"/>
      <c r="J15" s="883"/>
      <c r="K15" s="883"/>
      <c r="L15" s="883"/>
      <c r="M15" s="883"/>
      <c r="N15" s="883"/>
      <c r="O15" s="883"/>
      <c r="P15" s="883"/>
    </row>
    <row r="16" spans="2:30" ht="18" customHeight="1" x14ac:dyDescent="0.2">
      <c r="B16" s="831" t="s">
        <v>186</v>
      </c>
      <c r="C16" s="831"/>
      <c r="D16" s="841" t="s">
        <v>218</v>
      </c>
      <c r="E16" s="841"/>
      <c r="F16" s="841"/>
      <c r="G16" s="841"/>
      <c r="H16" s="841"/>
      <c r="I16" s="841"/>
      <c r="J16" s="841"/>
      <c r="K16" s="841"/>
      <c r="L16" s="841"/>
      <c r="M16" s="841"/>
      <c r="N16" s="841"/>
      <c r="O16" s="841"/>
      <c r="P16" s="841"/>
    </row>
    <row r="17" spans="2:16" ht="18" customHeight="1" x14ac:dyDescent="0.2">
      <c r="B17" s="52"/>
      <c r="C17" s="52"/>
      <c r="D17" s="841" t="s">
        <v>218</v>
      </c>
      <c r="E17" s="841"/>
      <c r="F17" s="841"/>
      <c r="G17" s="841"/>
      <c r="H17" s="841"/>
      <c r="I17" s="841"/>
      <c r="J17" s="841"/>
      <c r="K17" s="841"/>
      <c r="L17" s="841"/>
      <c r="M17" s="841"/>
      <c r="N17" s="841"/>
      <c r="O17" s="841"/>
      <c r="P17" s="841"/>
    </row>
    <row r="18" spans="2:16" ht="18" customHeight="1" x14ac:dyDescent="0.2">
      <c r="B18" s="831" t="s">
        <v>150</v>
      </c>
      <c r="C18" s="831"/>
      <c r="D18" s="841" t="s">
        <v>218</v>
      </c>
      <c r="E18" s="841"/>
      <c r="F18" s="841"/>
      <c r="G18" s="841"/>
      <c r="H18" s="841"/>
      <c r="I18" s="841"/>
      <c r="J18" s="841"/>
      <c r="K18" s="841"/>
      <c r="L18" s="841"/>
      <c r="M18" s="841"/>
      <c r="N18" s="841"/>
      <c r="O18" s="841"/>
      <c r="P18" s="841"/>
    </row>
    <row r="19" spans="2:16" ht="18" customHeight="1" x14ac:dyDescent="0.2">
      <c r="B19" s="831" t="s">
        <v>151</v>
      </c>
      <c r="C19" s="831"/>
      <c r="D19" s="841" t="s">
        <v>218</v>
      </c>
      <c r="E19" s="841"/>
      <c r="F19" s="841"/>
      <c r="G19" s="841"/>
      <c r="H19" s="841"/>
      <c r="I19" s="841"/>
      <c r="J19" s="841"/>
      <c r="K19" s="841"/>
      <c r="L19" s="841"/>
      <c r="M19" s="841"/>
      <c r="N19" s="841"/>
      <c r="O19" s="841"/>
      <c r="P19" s="841"/>
    </row>
    <row r="20" spans="2:16" ht="18" customHeight="1" x14ac:dyDescent="0.2">
      <c r="B20" s="831" t="s">
        <v>190</v>
      </c>
      <c r="C20" s="831"/>
      <c r="D20" s="841" t="s">
        <v>218</v>
      </c>
      <c r="E20" s="841"/>
      <c r="F20" s="841"/>
      <c r="G20" s="841"/>
      <c r="H20" s="841"/>
      <c r="I20" s="841"/>
      <c r="J20" s="841"/>
      <c r="K20" s="841"/>
      <c r="L20" s="841"/>
      <c r="M20" s="841"/>
      <c r="N20" s="841"/>
      <c r="O20" s="841"/>
      <c r="P20" s="841"/>
    </row>
    <row r="21" spans="2:16" ht="18" customHeight="1" x14ac:dyDescent="0.2">
      <c r="B21" s="831" t="s">
        <v>191</v>
      </c>
      <c r="C21" s="831"/>
      <c r="D21" s="841" t="s">
        <v>218</v>
      </c>
      <c r="E21" s="841"/>
      <c r="F21" s="841"/>
      <c r="G21" s="841"/>
      <c r="H21" s="841"/>
      <c r="I21" s="841"/>
      <c r="J21" s="841"/>
      <c r="K21" s="841"/>
      <c r="L21" s="841"/>
      <c r="M21" s="841"/>
      <c r="N21" s="841"/>
      <c r="O21" s="841"/>
      <c r="P21" s="841"/>
    </row>
    <row r="22" spans="2:16" ht="12.75" customHeight="1" x14ac:dyDescent="0.2">
      <c r="B22" s="127"/>
      <c r="C22" s="127"/>
      <c r="D22" s="165"/>
      <c r="E22" s="47"/>
      <c r="F22" s="47"/>
      <c r="G22" s="47"/>
      <c r="H22" s="47"/>
      <c r="I22" s="47"/>
      <c r="J22" s="47"/>
      <c r="K22" s="47"/>
      <c r="L22" s="47"/>
      <c r="M22" s="47"/>
      <c r="N22" s="127"/>
      <c r="O22" s="127"/>
      <c r="P22" s="127"/>
    </row>
    <row r="23" spans="2:16" ht="24.75" customHeight="1" x14ac:dyDescent="0.2">
      <c r="B23" s="886" t="s">
        <v>219</v>
      </c>
      <c r="C23" s="886"/>
      <c r="D23" s="886"/>
      <c r="E23" s="886"/>
      <c r="F23" s="886"/>
      <c r="G23" s="886"/>
      <c r="H23" s="886"/>
      <c r="I23" s="886"/>
      <c r="J23" s="886"/>
      <c r="K23" s="886"/>
      <c r="L23" s="886"/>
      <c r="M23" s="886"/>
      <c r="N23" s="886"/>
      <c r="O23" s="886"/>
      <c r="P23" s="886"/>
    </row>
    <row r="24" spans="2:16" ht="12.75" customHeight="1" x14ac:dyDescent="0.2">
      <c r="B24" s="24"/>
      <c r="C24" s="24"/>
      <c r="D24" s="24"/>
      <c r="E24" s="24"/>
      <c r="F24" s="24"/>
      <c r="G24" s="24"/>
      <c r="H24" s="24"/>
      <c r="I24" s="24"/>
      <c r="J24" s="24"/>
      <c r="K24" s="24"/>
      <c r="L24" s="24"/>
      <c r="M24" s="24"/>
      <c r="N24" s="24"/>
      <c r="O24" s="24"/>
      <c r="P24" s="24"/>
    </row>
    <row r="25" spans="2:16" ht="17.100000000000001" customHeight="1" x14ac:dyDescent="0.2">
      <c r="B25" s="884" t="s">
        <v>220</v>
      </c>
      <c r="C25" s="885"/>
      <c r="D25" s="885"/>
      <c r="E25" s="854"/>
      <c r="F25" s="854"/>
      <c r="G25" s="854"/>
      <c r="H25" s="854"/>
      <c r="I25" s="854"/>
      <c r="J25" s="854"/>
      <c r="K25" s="854"/>
      <c r="L25" s="854"/>
      <c r="M25" s="854"/>
      <c r="N25" s="854"/>
      <c r="O25" s="854"/>
      <c r="P25" s="854"/>
    </row>
    <row r="26" spans="2:16" ht="17.100000000000001" customHeight="1" x14ac:dyDescent="0.2">
      <c r="B26" s="884" t="s">
        <v>221</v>
      </c>
      <c r="C26" s="885"/>
      <c r="D26" s="885"/>
      <c r="E26" s="854"/>
      <c r="F26" s="854"/>
      <c r="G26" s="854"/>
      <c r="H26" s="854"/>
      <c r="I26" s="854"/>
      <c r="J26" s="854"/>
      <c r="K26" s="854"/>
      <c r="L26" s="854"/>
      <c r="M26" s="854"/>
      <c r="N26" s="854"/>
      <c r="O26" s="854"/>
      <c r="P26" s="854"/>
    </row>
    <row r="27" spans="2:16" ht="17.100000000000001" customHeight="1" x14ac:dyDescent="0.2">
      <c r="B27" s="884" t="s">
        <v>222</v>
      </c>
      <c r="C27" s="885"/>
      <c r="D27" s="885"/>
      <c r="E27" s="854"/>
      <c r="F27" s="854"/>
      <c r="G27" s="854"/>
      <c r="H27" s="854"/>
      <c r="I27" s="854"/>
      <c r="J27" s="854"/>
      <c r="K27" s="854"/>
      <c r="L27" s="854"/>
      <c r="M27" s="854"/>
      <c r="N27" s="854"/>
      <c r="O27" s="854"/>
      <c r="P27" s="854"/>
    </row>
    <row r="28" spans="2:16" ht="12.75" customHeight="1" x14ac:dyDescent="0.2">
      <c r="B28" s="849"/>
      <c r="C28" s="893"/>
      <c r="D28" s="893"/>
      <c r="E28" s="849"/>
      <c r="F28" s="849"/>
      <c r="G28" s="849"/>
      <c r="H28" s="849"/>
      <c r="I28" s="849"/>
      <c r="J28" s="849"/>
      <c r="K28" s="849"/>
      <c r="L28" s="849"/>
      <c r="M28" s="849"/>
      <c r="N28" s="849"/>
      <c r="O28" s="849"/>
      <c r="P28" s="849"/>
    </row>
    <row r="29" spans="2:16" ht="17.100000000000001" customHeight="1" x14ac:dyDescent="0.2">
      <c r="B29" s="894"/>
      <c r="C29" s="894"/>
      <c r="D29" s="894"/>
      <c r="E29" s="894"/>
      <c r="F29" s="894"/>
      <c r="G29" s="894"/>
      <c r="H29" s="894"/>
      <c r="I29" s="894"/>
      <c r="J29" s="894"/>
      <c r="K29" s="894"/>
      <c r="L29" s="894"/>
      <c r="M29" s="894"/>
      <c r="N29" s="894"/>
      <c r="O29" s="895" t="s">
        <v>223</v>
      </c>
      <c r="P29" s="895"/>
    </row>
    <row r="30" spans="2:16" ht="17.100000000000001" customHeight="1" x14ac:dyDescent="0.2">
      <c r="B30" s="896" t="s">
        <v>224</v>
      </c>
      <c r="C30" s="897"/>
      <c r="D30" s="897"/>
      <c r="E30" s="897"/>
      <c r="F30" s="897"/>
      <c r="G30" s="897"/>
      <c r="H30" s="897"/>
      <c r="I30" s="897"/>
      <c r="J30" s="897"/>
      <c r="K30" s="897"/>
      <c r="L30" s="897"/>
      <c r="M30" s="897"/>
      <c r="N30" s="898"/>
      <c r="O30" s="899"/>
      <c r="P30" s="899"/>
    </row>
    <row r="31" spans="2:16" ht="17.100000000000001" customHeight="1" x14ac:dyDescent="0.2">
      <c r="B31" s="884" t="s">
        <v>225</v>
      </c>
      <c r="C31" s="885"/>
      <c r="D31" s="885"/>
      <c r="E31" s="848" t="s">
        <v>226</v>
      </c>
      <c r="F31" s="849"/>
      <c r="G31" s="849"/>
      <c r="H31" s="849"/>
      <c r="I31" s="849"/>
      <c r="J31" s="849"/>
      <c r="K31" s="849"/>
      <c r="L31" s="849"/>
      <c r="M31" s="849"/>
      <c r="N31" s="849"/>
      <c r="O31" s="899"/>
      <c r="P31" s="899"/>
    </row>
    <row r="32" spans="2:16" ht="25.5" customHeight="1" x14ac:dyDescent="0.2">
      <c r="B32" s="887" t="s">
        <v>225</v>
      </c>
      <c r="C32" s="888"/>
      <c r="D32" s="888"/>
      <c r="E32" s="889" t="s">
        <v>227</v>
      </c>
      <c r="F32" s="890"/>
      <c r="G32" s="890"/>
      <c r="H32" s="890"/>
      <c r="I32" s="890"/>
      <c r="J32" s="890"/>
      <c r="K32" s="890"/>
      <c r="L32" s="890"/>
      <c r="M32" s="890"/>
      <c r="N32" s="890"/>
      <c r="O32" s="891"/>
      <c r="P32" s="892"/>
    </row>
    <row r="33" spans="2:17" ht="17.100000000000001" customHeight="1" x14ac:dyDescent="0.2">
      <c r="B33" s="859"/>
      <c r="C33" s="860"/>
      <c r="D33" s="861"/>
      <c r="E33" s="166" t="s">
        <v>49</v>
      </c>
      <c r="F33" s="900" t="s">
        <v>228</v>
      </c>
      <c r="G33" s="900"/>
      <c r="H33" s="900"/>
      <c r="I33" s="900"/>
      <c r="J33" s="900"/>
      <c r="K33" s="900"/>
      <c r="L33" s="900"/>
      <c r="M33" s="900"/>
      <c r="N33" s="900"/>
      <c r="O33" s="901"/>
      <c r="P33" s="892"/>
    </row>
    <row r="34" spans="2:17" ht="17.100000000000001" customHeight="1" x14ac:dyDescent="0.2">
      <c r="B34" s="859"/>
      <c r="C34" s="860"/>
      <c r="D34" s="861"/>
      <c r="E34" s="166" t="s">
        <v>49</v>
      </c>
      <c r="F34" s="900" t="s">
        <v>229</v>
      </c>
      <c r="G34" s="900"/>
      <c r="H34" s="900"/>
      <c r="I34" s="900"/>
      <c r="J34" s="900"/>
      <c r="K34" s="900"/>
      <c r="L34" s="900"/>
      <c r="M34" s="900"/>
      <c r="N34" s="900"/>
      <c r="O34" s="901"/>
      <c r="P34" s="892"/>
    </row>
    <row r="35" spans="2:17" ht="17.100000000000001" customHeight="1" x14ac:dyDescent="0.2">
      <c r="B35" s="896" t="s">
        <v>230</v>
      </c>
      <c r="C35" s="897"/>
      <c r="D35" s="897"/>
      <c r="E35" s="897"/>
      <c r="F35" s="897"/>
      <c r="G35" s="897"/>
      <c r="H35" s="897"/>
      <c r="I35" s="897"/>
      <c r="J35" s="897"/>
      <c r="K35" s="897"/>
      <c r="L35" s="897"/>
      <c r="M35" s="897"/>
      <c r="N35" s="898"/>
      <c r="O35" s="899"/>
      <c r="P35" s="899"/>
    </row>
    <row r="36" spans="2:17" ht="17.100000000000001" customHeight="1" x14ac:dyDescent="0.2">
      <c r="B36" s="896" t="s">
        <v>231</v>
      </c>
      <c r="C36" s="897"/>
      <c r="D36" s="897"/>
      <c r="E36" s="897"/>
      <c r="F36" s="897"/>
      <c r="G36" s="897"/>
      <c r="H36" s="897"/>
      <c r="I36" s="897"/>
      <c r="J36" s="897"/>
      <c r="K36" s="897"/>
      <c r="L36" s="897"/>
      <c r="M36" s="897"/>
      <c r="N36" s="898"/>
      <c r="O36" s="899"/>
      <c r="P36" s="899"/>
    </row>
    <row r="37" spans="2:17" ht="25.5" customHeight="1" x14ac:dyDescent="0.2">
      <c r="B37" s="902" t="s">
        <v>232</v>
      </c>
      <c r="C37" s="903"/>
      <c r="D37" s="903"/>
      <c r="E37" s="903"/>
      <c r="F37" s="903"/>
      <c r="G37" s="903"/>
      <c r="H37" s="903"/>
      <c r="I37" s="903"/>
      <c r="J37" s="903"/>
      <c r="K37" s="903"/>
      <c r="L37" s="903"/>
      <c r="M37" s="903"/>
      <c r="N37" s="904"/>
      <c r="O37" s="899"/>
      <c r="P37" s="899"/>
    </row>
    <row r="38" spans="2:17" ht="25.5" customHeight="1" x14ac:dyDescent="0.2">
      <c r="B38" s="896" t="s">
        <v>233</v>
      </c>
      <c r="C38" s="897"/>
      <c r="D38" s="897"/>
      <c r="E38" s="897"/>
      <c r="F38" s="897"/>
      <c r="G38" s="897"/>
      <c r="H38" s="897"/>
      <c r="I38" s="897"/>
      <c r="J38" s="897"/>
      <c r="K38" s="897"/>
      <c r="L38" s="897"/>
      <c r="M38" s="897"/>
      <c r="N38" s="898"/>
      <c r="O38" s="899"/>
      <c r="P38" s="899"/>
    </row>
    <row r="39" spans="2:17" ht="17.100000000000001" customHeight="1" x14ac:dyDescent="0.2">
      <c r="B39" s="896" t="s">
        <v>234</v>
      </c>
      <c r="C39" s="897"/>
      <c r="D39" s="897"/>
      <c r="E39" s="897"/>
      <c r="F39" s="897"/>
      <c r="G39" s="897"/>
      <c r="H39" s="897"/>
      <c r="I39" s="897"/>
      <c r="J39" s="897"/>
      <c r="K39" s="897"/>
      <c r="L39" s="897"/>
      <c r="M39" s="897"/>
      <c r="N39" s="897"/>
      <c r="O39" s="897"/>
      <c r="P39" s="898"/>
    </row>
    <row r="40" spans="2:17" ht="17.100000000000001" customHeight="1" x14ac:dyDescent="0.2">
      <c r="B40" s="166" t="s">
        <v>49</v>
      </c>
      <c r="C40" s="897" t="s">
        <v>235</v>
      </c>
      <c r="D40" s="897"/>
      <c r="E40" s="897"/>
      <c r="F40" s="897"/>
      <c r="G40" s="897"/>
      <c r="H40" s="897"/>
      <c r="I40" s="897"/>
      <c r="J40" s="897"/>
      <c r="K40" s="897"/>
      <c r="L40" s="897"/>
      <c r="M40" s="897"/>
      <c r="N40" s="898"/>
      <c r="O40" s="899"/>
      <c r="P40" s="899"/>
    </row>
    <row r="41" spans="2:17" ht="17.100000000000001" customHeight="1" x14ac:dyDescent="0.2">
      <c r="B41" s="166" t="s">
        <v>49</v>
      </c>
      <c r="C41" s="897" t="s">
        <v>236</v>
      </c>
      <c r="D41" s="897"/>
      <c r="E41" s="897"/>
      <c r="F41" s="897"/>
      <c r="G41" s="897"/>
      <c r="H41" s="897"/>
      <c r="I41" s="897"/>
      <c r="J41" s="897"/>
      <c r="K41" s="897"/>
      <c r="L41" s="897"/>
      <c r="M41" s="897"/>
      <c r="N41" s="898"/>
      <c r="O41" s="899"/>
      <c r="P41" s="899"/>
    </row>
    <row r="42" spans="2:17" ht="12.75" customHeight="1" x14ac:dyDescent="0.2">
      <c r="B42" s="97"/>
      <c r="C42" s="97"/>
      <c r="D42" s="97"/>
      <c r="E42" s="40"/>
      <c r="F42" s="40"/>
      <c r="G42" s="40"/>
      <c r="H42" s="40"/>
      <c r="I42" s="40"/>
      <c r="J42" s="40"/>
      <c r="K42" s="40"/>
      <c r="L42" s="40"/>
      <c r="M42" s="40"/>
      <c r="N42" s="40"/>
      <c r="O42" s="40"/>
      <c r="P42" s="40"/>
    </row>
    <row r="43" spans="2:17" ht="15" customHeight="1" x14ac:dyDescent="0.2">
      <c r="B43" s="863" t="s">
        <v>237</v>
      </c>
      <c r="C43" s="863"/>
      <c r="D43" s="863"/>
      <c r="E43" s="37"/>
      <c r="F43" s="37"/>
      <c r="G43" s="37"/>
      <c r="H43" s="37"/>
      <c r="I43" s="37"/>
      <c r="J43" s="37"/>
      <c r="K43" s="37"/>
      <c r="L43" s="37"/>
      <c r="M43" s="37"/>
      <c r="N43" s="37"/>
      <c r="O43" s="37"/>
      <c r="P43" s="37"/>
    </row>
    <row r="44" spans="2:17" ht="24" customHeight="1" x14ac:dyDescent="0.2">
      <c r="B44" s="38"/>
      <c r="C44" s="38"/>
      <c r="D44" s="38"/>
      <c r="E44" s="38"/>
      <c r="F44" s="38"/>
      <c r="G44" s="37"/>
      <c r="H44" s="38"/>
      <c r="I44" s="38"/>
      <c r="J44" s="38"/>
      <c r="K44" s="38"/>
      <c r="L44" s="37"/>
      <c r="M44" s="42"/>
      <c r="N44" s="42"/>
      <c r="O44" s="42"/>
      <c r="P44" s="42"/>
    </row>
    <row r="45" spans="2:17" ht="12.75" customHeight="1" x14ac:dyDescent="0.2">
      <c r="B45" s="834" t="s">
        <v>203</v>
      </c>
      <c r="C45" s="834"/>
      <c r="D45" s="163"/>
      <c r="E45" s="163"/>
      <c r="F45" s="163"/>
      <c r="G45" s="163"/>
      <c r="H45" s="163" t="s">
        <v>141</v>
      </c>
      <c r="I45" s="34"/>
      <c r="J45" s="34"/>
      <c r="K45" s="34"/>
      <c r="L45" s="163"/>
      <c r="M45" s="34" t="s">
        <v>51</v>
      </c>
      <c r="N45" s="39"/>
      <c r="O45" s="39"/>
      <c r="P45" s="39"/>
    </row>
    <row r="46" spans="2:17" ht="12.75" customHeight="1" x14ac:dyDescent="0.2">
      <c r="B46" s="97"/>
      <c r="C46" s="97"/>
      <c r="D46" s="97"/>
      <c r="E46" s="37"/>
      <c r="F46" s="37"/>
      <c r="G46" s="37"/>
      <c r="H46" s="37"/>
      <c r="I46" s="37"/>
      <c r="J46" s="37"/>
      <c r="K46" s="37"/>
      <c r="L46" s="37"/>
      <c r="M46" s="37"/>
      <c r="N46" s="37"/>
      <c r="O46" s="37"/>
      <c r="P46" s="37"/>
      <c r="Q46" s="9"/>
    </row>
    <row r="47" spans="2:17" ht="20.100000000000001" customHeight="1" x14ac:dyDescent="0.2">
      <c r="B47" s="864" t="s">
        <v>204</v>
      </c>
      <c r="C47" s="864"/>
      <c r="D47" s="858"/>
      <c r="E47" s="858"/>
      <c r="F47" s="858"/>
      <c r="G47" s="858"/>
      <c r="H47" s="858"/>
      <c r="I47" s="858"/>
      <c r="J47" s="858"/>
      <c r="K47" s="858"/>
      <c r="L47" s="858"/>
      <c r="M47" s="858"/>
      <c r="N47" s="858"/>
      <c r="O47" s="858"/>
      <c r="P47" s="858"/>
    </row>
    <row r="48" spans="2:17" ht="15" customHeight="1" x14ac:dyDescent="0.2">
      <c r="B48" s="872" t="s">
        <v>205</v>
      </c>
      <c r="C48" s="873"/>
      <c r="D48" s="873"/>
      <c r="E48" s="873"/>
      <c r="F48" s="874"/>
      <c r="G48" s="876" t="s">
        <v>143</v>
      </c>
      <c r="H48" s="877"/>
      <c r="I48" s="878"/>
      <c r="J48" s="876" t="s">
        <v>206</v>
      </c>
      <c r="K48" s="878"/>
      <c r="L48" s="876" t="s">
        <v>207</v>
      </c>
      <c r="M48" s="878"/>
      <c r="N48" s="877" t="s">
        <v>208</v>
      </c>
      <c r="O48" s="877"/>
      <c r="P48" s="878"/>
    </row>
    <row r="49" spans="2:16" ht="15" customHeight="1" x14ac:dyDescent="0.2">
      <c r="B49" s="865"/>
      <c r="C49" s="866"/>
      <c r="D49" s="866"/>
      <c r="E49" s="866"/>
      <c r="F49" s="867"/>
      <c r="G49" s="869"/>
      <c r="H49" s="870"/>
      <c r="I49" s="871"/>
      <c r="J49" s="905"/>
      <c r="K49" s="906"/>
      <c r="L49" s="869"/>
      <c r="M49" s="871"/>
      <c r="N49" s="870"/>
      <c r="O49" s="870"/>
      <c r="P49" s="871"/>
    </row>
    <row r="50" spans="2:16" ht="15" customHeight="1" x14ac:dyDescent="0.2">
      <c r="B50" s="865"/>
      <c r="C50" s="866"/>
      <c r="D50" s="866"/>
      <c r="E50" s="866"/>
      <c r="F50" s="867"/>
      <c r="G50" s="869"/>
      <c r="H50" s="870"/>
      <c r="I50" s="871"/>
      <c r="J50" s="905"/>
      <c r="K50" s="906"/>
      <c r="L50" s="869"/>
      <c r="M50" s="871"/>
      <c r="N50" s="870"/>
      <c r="O50" s="870"/>
      <c r="P50" s="871"/>
    </row>
    <row r="51" spans="2:16" ht="15" customHeight="1" x14ac:dyDescent="0.2">
      <c r="B51" s="865"/>
      <c r="C51" s="866"/>
      <c r="D51" s="866"/>
      <c r="E51" s="866"/>
      <c r="F51" s="867"/>
      <c r="G51" s="869"/>
      <c r="H51" s="870"/>
      <c r="I51" s="871"/>
      <c r="J51" s="905"/>
      <c r="K51" s="906"/>
      <c r="L51" s="869"/>
      <c r="M51" s="871"/>
      <c r="N51" s="870"/>
      <c r="O51" s="870"/>
      <c r="P51" s="871"/>
    </row>
  </sheetData>
  <customSheetViews>
    <customSheetView guid="{9C2D16B4-8627-49C0-BBCB-1928E3E28FBD}" scale="90" fitToPage="1">
      <selection activeCell="F9" sqref="F9:P9"/>
      <pageMargins left="0.51181102362204722" right="0.51181102362204722" top="0.51181102362204722" bottom="0.51181102362204722" header="0.35433070866141736" footer="0.51181102362204722"/>
      <printOptions horizontalCentered="1"/>
      <pageSetup paperSize="9" scale="88" orientation="portrait" r:id="rId1"/>
      <headerFooter alignWithMargins="0"/>
    </customSheetView>
  </customSheetViews>
  <mergeCells count="87">
    <mergeCell ref="B51:F51"/>
    <mergeCell ref="G51:I51"/>
    <mergeCell ref="J51:K51"/>
    <mergeCell ref="L51:M51"/>
    <mergeCell ref="N51:P51"/>
    <mergeCell ref="B49:F49"/>
    <mergeCell ref="G49:I49"/>
    <mergeCell ref="J49:K49"/>
    <mergeCell ref="L49:M49"/>
    <mergeCell ref="N49:P49"/>
    <mergeCell ref="B50:F50"/>
    <mergeCell ref="G50:I50"/>
    <mergeCell ref="J50:K50"/>
    <mergeCell ref="L50:M50"/>
    <mergeCell ref="N50:P50"/>
    <mergeCell ref="M47:P47"/>
    <mergeCell ref="B48:F48"/>
    <mergeCell ref="G48:I48"/>
    <mergeCell ref="J48:K48"/>
    <mergeCell ref="L48:M48"/>
    <mergeCell ref="N48:P48"/>
    <mergeCell ref="J47:L47"/>
    <mergeCell ref="B43:D43"/>
    <mergeCell ref="B45:C45"/>
    <mergeCell ref="B47:C47"/>
    <mergeCell ref="D47:F47"/>
    <mergeCell ref="G47:I47"/>
    <mergeCell ref="C41:N41"/>
    <mergeCell ref="O41:P41"/>
    <mergeCell ref="B35:N35"/>
    <mergeCell ref="O35:P35"/>
    <mergeCell ref="B36:N36"/>
    <mergeCell ref="O36:P36"/>
    <mergeCell ref="B37:N37"/>
    <mergeCell ref="O37:P37"/>
    <mergeCell ref="B38:N38"/>
    <mergeCell ref="O38:P38"/>
    <mergeCell ref="B39:P39"/>
    <mergeCell ref="C40:N40"/>
    <mergeCell ref="O40:P40"/>
    <mergeCell ref="B33:D33"/>
    <mergeCell ref="F33:N33"/>
    <mergeCell ref="O33:P33"/>
    <mergeCell ref="B34:D34"/>
    <mergeCell ref="F34:N34"/>
    <mergeCell ref="O34:P34"/>
    <mergeCell ref="B32:D32"/>
    <mergeCell ref="E32:N32"/>
    <mergeCell ref="O32:P32"/>
    <mergeCell ref="B27:D27"/>
    <mergeCell ref="E27:P27"/>
    <mergeCell ref="B28:D28"/>
    <mergeCell ref="E28:P28"/>
    <mergeCell ref="B29:N29"/>
    <mergeCell ref="O29:P29"/>
    <mergeCell ref="B30:N30"/>
    <mergeCell ref="O30:P30"/>
    <mergeCell ref="B31:D31"/>
    <mergeCell ref="E31:N31"/>
    <mergeCell ref="O31:P31"/>
    <mergeCell ref="B26:D26"/>
    <mergeCell ref="E26:P26"/>
    <mergeCell ref="D17:P17"/>
    <mergeCell ref="B18:C18"/>
    <mergeCell ref="D18:P18"/>
    <mergeCell ref="B19:C19"/>
    <mergeCell ref="D19:P19"/>
    <mergeCell ref="B20:C20"/>
    <mergeCell ref="D20:P20"/>
    <mergeCell ref="B21:C21"/>
    <mergeCell ref="D21:P21"/>
    <mergeCell ref="B23:P23"/>
    <mergeCell ref="B25:D25"/>
    <mergeCell ref="E25:P25"/>
    <mergeCell ref="B12:C12"/>
    <mergeCell ref="F12:P12"/>
    <mergeCell ref="C15:D15"/>
    <mergeCell ref="F15:P15"/>
    <mergeCell ref="B16:C16"/>
    <mergeCell ref="D16:P16"/>
    <mergeCell ref="B11:C11"/>
    <mergeCell ref="F11:P11"/>
    <mergeCell ref="B8:J8"/>
    <mergeCell ref="B9:C9"/>
    <mergeCell ref="F9:P9"/>
    <mergeCell ref="B10:C10"/>
    <mergeCell ref="F10:P10"/>
  </mergeCells>
  <printOptions horizontalCentered="1"/>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indexed="52"/>
  </sheetPr>
  <dimension ref="B1:AD51"/>
  <sheetViews>
    <sheetView view="pageLayout" zoomScaleNormal="90" zoomScaleSheetLayoutView="100" workbookViewId="0">
      <selection activeCell="Q3" sqref="Q3"/>
    </sheetView>
  </sheetViews>
  <sheetFormatPr defaultRowHeight="12.75" x14ac:dyDescent="0.2"/>
  <cols>
    <col min="1" max="1" width="2.28515625" customWidth="1"/>
    <col min="2" max="5" width="5.5703125" customWidth="1"/>
    <col min="6" max="7" width="3.140625" customWidth="1"/>
    <col min="8" max="21" width="5.5703125" customWidth="1"/>
  </cols>
  <sheetData>
    <row r="1" spans="2:30" ht="15.95" customHeight="1" x14ac:dyDescent="0.25">
      <c r="B1" s="137"/>
      <c r="C1" s="137"/>
      <c r="D1" s="137"/>
      <c r="E1" s="137"/>
      <c r="F1" s="7"/>
      <c r="G1" s="7"/>
      <c r="I1" s="7"/>
      <c r="J1" s="7"/>
      <c r="K1" s="137"/>
      <c r="L1" s="7"/>
      <c r="M1" s="7"/>
      <c r="N1" s="7"/>
      <c r="O1" s="7"/>
      <c r="P1" s="7"/>
      <c r="Q1" s="7"/>
      <c r="R1" s="7"/>
      <c r="S1" s="7"/>
      <c r="T1" s="7"/>
      <c r="U1" s="126" t="s">
        <v>238</v>
      </c>
    </row>
    <row r="2" spans="2:30" ht="14.1" customHeight="1" x14ac:dyDescent="0.2">
      <c r="B2" s="7"/>
      <c r="C2" s="7"/>
      <c r="D2" s="7"/>
      <c r="E2" s="7"/>
      <c r="F2" s="7"/>
      <c r="G2" s="7"/>
      <c r="I2" s="7"/>
      <c r="J2" s="7"/>
      <c r="K2" s="7"/>
      <c r="L2" s="7"/>
      <c r="M2" s="7"/>
      <c r="N2" s="7"/>
      <c r="O2" s="7"/>
      <c r="P2" s="7"/>
      <c r="Q2" s="7"/>
      <c r="R2" s="7"/>
      <c r="S2" s="7"/>
      <c r="T2" s="7"/>
    </row>
    <row r="3" spans="2:30" ht="21.95" customHeight="1" x14ac:dyDescent="0.3">
      <c r="B3" s="137"/>
      <c r="C3" s="137"/>
      <c r="D3" s="137"/>
      <c r="E3" s="137"/>
      <c r="F3" s="7"/>
      <c r="G3" s="460" t="s">
        <v>659</v>
      </c>
      <c r="I3" s="7"/>
      <c r="J3" s="7"/>
      <c r="K3" s="7"/>
      <c r="L3" s="7"/>
      <c r="M3" s="7"/>
      <c r="N3" s="7"/>
      <c r="O3" s="7"/>
      <c r="P3" s="140"/>
      <c r="Q3" s="140"/>
      <c r="R3" s="140"/>
      <c r="S3" s="140"/>
      <c r="T3" s="140"/>
      <c r="U3" s="141"/>
    </row>
    <row r="4" spans="2:30" ht="21.95" customHeight="1" x14ac:dyDescent="0.3">
      <c r="B4" s="7"/>
      <c r="C4" s="7"/>
      <c r="D4" s="7"/>
      <c r="E4" s="7"/>
      <c r="F4" s="7"/>
      <c r="G4" s="461" t="s">
        <v>239</v>
      </c>
      <c r="K4" s="7"/>
      <c r="L4" s="7"/>
      <c r="M4" s="7"/>
      <c r="N4" s="7"/>
      <c r="P4" s="140"/>
      <c r="Q4" s="140"/>
      <c r="R4" s="140"/>
      <c r="S4" s="140"/>
      <c r="T4" s="140"/>
      <c r="U4" s="143"/>
    </row>
    <row r="5" spans="2:30" ht="21.95" customHeight="1" x14ac:dyDescent="0.3">
      <c r="B5" s="7"/>
      <c r="C5" s="7"/>
      <c r="D5" s="7"/>
      <c r="E5" s="7"/>
      <c r="F5" s="7"/>
      <c r="G5" s="461" t="s">
        <v>240</v>
      </c>
      <c r="K5" s="7"/>
      <c r="L5" s="7"/>
      <c r="M5" s="7"/>
      <c r="N5" s="7"/>
      <c r="P5" s="140"/>
      <c r="Q5" s="140"/>
      <c r="R5" s="140"/>
      <c r="S5" s="140"/>
      <c r="T5" s="140"/>
      <c r="U5" s="143"/>
    </row>
    <row r="6" spans="2:30" ht="15.95" customHeight="1" x14ac:dyDescent="0.25">
      <c r="G6" s="142" t="s">
        <v>175</v>
      </c>
      <c r="P6" s="140"/>
      <c r="Q6" s="140"/>
      <c r="R6" s="140"/>
      <c r="S6" s="140"/>
      <c r="T6" s="140"/>
      <c r="U6" s="144"/>
      <c r="V6" s="9"/>
    </row>
    <row r="7" spans="2:30" ht="15.95" customHeight="1" x14ac:dyDescent="0.25">
      <c r="B7" s="6"/>
      <c r="C7" s="6"/>
      <c r="D7" s="6"/>
      <c r="E7" s="6"/>
      <c r="G7" s="142" t="s">
        <v>176</v>
      </c>
      <c r="P7" s="119"/>
      <c r="Q7" s="119"/>
      <c r="R7" s="119"/>
      <c r="S7" s="119"/>
      <c r="T7" s="119"/>
      <c r="U7" s="141"/>
      <c r="V7" s="9"/>
    </row>
    <row r="8" spans="2:30" ht="20.100000000000001" customHeight="1" thickBot="1" x14ac:dyDescent="0.25">
      <c r="B8" s="145"/>
      <c r="C8" s="145"/>
      <c r="D8" s="145"/>
      <c r="E8" s="145"/>
      <c r="F8" s="145"/>
      <c r="G8" s="145"/>
      <c r="H8" s="145"/>
      <c r="I8" s="146"/>
      <c r="J8" s="146"/>
      <c r="K8" s="147"/>
      <c r="L8" s="147"/>
      <c r="M8" s="147"/>
      <c r="N8" s="146"/>
      <c r="O8" s="148"/>
      <c r="P8" s="148"/>
      <c r="Q8" s="148"/>
      <c r="R8" s="148"/>
      <c r="S8" s="148"/>
      <c r="T8" s="148"/>
      <c r="U8" s="148"/>
    </row>
    <row r="9" spans="2:30" ht="12" customHeight="1" x14ac:dyDescent="0.2">
      <c r="B9" s="833"/>
      <c r="C9" s="833"/>
      <c r="D9" s="833"/>
      <c r="E9" s="833"/>
      <c r="F9" s="833"/>
      <c r="G9" s="833"/>
      <c r="H9" s="833"/>
      <c r="I9" s="833"/>
      <c r="J9" s="833"/>
      <c r="K9" s="833"/>
      <c r="L9" s="833"/>
      <c r="M9" s="97"/>
      <c r="N9" s="37"/>
      <c r="O9" s="37"/>
      <c r="P9" s="37"/>
      <c r="Q9" s="37"/>
      <c r="R9" s="37"/>
      <c r="S9" s="37"/>
      <c r="T9" s="37"/>
      <c r="U9" s="37"/>
    </row>
    <row r="10" spans="2:30" ht="33.75" customHeight="1" x14ac:dyDescent="0.2">
      <c r="B10" s="834" t="s">
        <v>6</v>
      </c>
      <c r="C10" s="834"/>
      <c r="D10" s="149" t="s">
        <v>177</v>
      </c>
      <c r="F10" s="7"/>
      <c r="G10" s="881" t="s">
        <v>657</v>
      </c>
      <c r="H10" s="881"/>
      <c r="I10" s="881"/>
      <c r="J10" s="881"/>
      <c r="K10" s="881"/>
      <c r="L10" s="881"/>
      <c r="M10" s="881"/>
      <c r="N10" s="881"/>
      <c r="O10" s="881"/>
      <c r="P10" s="881"/>
      <c r="Q10" s="881"/>
      <c r="R10" s="881"/>
      <c r="S10" s="881"/>
      <c r="T10" s="881"/>
      <c r="U10" s="881"/>
      <c r="V10" s="458"/>
      <c r="AD10" s="99"/>
    </row>
    <row r="11" spans="2:30" ht="18" customHeight="1" x14ac:dyDescent="0.3">
      <c r="B11" s="831" t="s">
        <v>132</v>
      </c>
      <c r="C11" s="831"/>
      <c r="D11" s="150" t="s">
        <v>177</v>
      </c>
      <c r="F11" s="7"/>
      <c r="G11" s="907" t="s">
        <v>241</v>
      </c>
      <c r="H11" s="907"/>
      <c r="I11" s="907"/>
      <c r="J11" s="907"/>
      <c r="K11" s="907"/>
      <c r="L11" s="907"/>
      <c r="M11" s="907"/>
      <c r="N11" s="907"/>
      <c r="O11" s="907"/>
      <c r="P11" s="907"/>
      <c r="Q11" s="907"/>
      <c r="R11" s="907"/>
      <c r="S11" s="907"/>
      <c r="T11" s="907"/>
      <c r="U11" s="907"/>
    </row>
    <row r="12" spans="2:30" ht="18" customHeight="1" x14ac:dyDescent="0.3">
      <c r="B12" s="831" t="s">
        <v>179</v>
      </c>
      <c r="C12" s="831"/>
      <c r="D12" s="150" t="s">
        <v>180</v>
      </c>
      <c r="F12" s="7"/>
      <c r="G12" s="907" t="s">
        <v>241</v>
      </c>
      <c r="H12" s="907"/>
      <c r="I12" s="907"/>
      <c r="J12" s="907"/>
      <c r="K12" s="907"/>
      <c r="L12" s="907"/>
      <c r="M12" s="907"/>
      <c r="N12" s="907"/>
      <c r="O12" s="907"/>
      <c r="P12" s="907"/>
      <c r="Q12" s="907"/>
      <c r="R12" s="907"/>
      <c r="S12" s="907"/>
      <c r="T12" s="907"/>
      <c r="U12" s="907"/>
    </row>
    <row r="13" spans="2:30" ht="18" customHeight="1" x14ac:dyDescent="0.3">
      <c r="B13" s="831" t="s">
        <v>181</v>
      </c>
      <c r="C13" s="831"/>
      <c r="D13" s="150" t="s">
        <v>182</v>
      </c>
      <c r="F13" s="151"/>
      <c r="G13" s="907" t="s">
        <v>241</v>
      </c>
      <c r="H13" s="907"/>
      <c r="I13" s="907"/>
      <c r="J13" s="907"/>
      <c r="K13" s="907"/>
      <c r="L13" s="907"/>
      <c r="M13" s="907"/>
      <c r="N13" s="907"/>
      <c r="O13" s="907"/>
      <c r="P13" s="907"/>
      <c r="Q13" s="907"/>
      <c r="R13" s="907"/>
      <c r="S13" s="907"/>
      <c r="T13" s="907"/>
      <c r="U13" s="907"/>
    </row>
    <row r="14" spans="2:30" ht="12" customHeight="1" thickBot="1" x14ac:dyDescent="0.25">
      <c r="B14" s="145"/>
      <c r="C14" s="145"/>
      <c r="D14" s="145"/>
      <c r="E14" s="145"/>
      <c r="F14" s="145"/>
      <c r="G14" s="145"/>
      <c r="H14" s="145"/>
      <c r="I14" s="146"/>
      <c r="J14" s="146"/>
      <c r="K14" s="147"/>
      <c r="L14" s="147"/>
      <c r="M14" s="147"/>
      <c r="N14" s="146"/>
      <c r="O14" s="148"/>
      <c r="P14" s="148"/>
      <c r="Q14" s="148"/>
      <c r="R14" s="148"/>
      <c r="S14" s="148"/>
      <c r="T14" s="148"/>
      <c r="U14" s="148"/>
    </row>
    <row r="15" spans="2:30" ht="12.75" customHeight="1" x14ac:dyDescent="0.2">
      <c r="B15" s="152"/>
      <c r="C15" s="152"/>
      <c r="D15" s="152"/>
      <c r="E15" s="153"/>
      <c r="F15" s="47"/>
      <c r="G15" s="47"/>
      <c r="H15" s="47"/>
      <c r="I15" s="47"/>
      <c r="J15" s="47"/>
      <c r="K15" s="152"/>
      <c r="L15" s="152"/>
      <c r="M15" s="152"/>
      <c r="N15" s="152"/>
      <c r="O15" s="152"/>
      <c r="P15" s="152"/>
      <c r="Q15" s="152"/>
      <c r="R15" s="152"/>
      <c r="S15" s="152"/>
      <c r="T15" s="152"/>
      <c r="U15" s="152"/>
    </row>
    <row r="16" spans="2:30" ht="18" customHeight="1" x14ac:dyDescent="0.2">
      <c r="B16" s="121" t="s">
        <v>183</v>
      </c>
      <c r="C16" s="882" t="s">
        <v>184</v>
      </c>
      <c r="D16" s="882"/>
      <c r="E16" s="882"/>
      <c r="F16" s="837" t="s">
        <v>218</v>
      </c>
      <c r="G16" s="837"/>
      <c r="H16" s="837"/>
      <c r="I16" s="837"/>
      <c r="J16" s="837"/>
      <c r="K16" s="837"/>
      <c r="L16" s="837"/>
      <c r="M16" s="837"/>
      <c r="N16" s="837"/>
      <c r="O16" s="837"/>
      <c r="P16" s="837"/>
      <c r="Q16" s="837"/>
      <c r="R16" s="837"/>
      <c r="S16" s="837"/>
      <c r="T16" s="837"/>
      <c r="U16" s="837"/>
    </row>
    <row r="17" spans="2:21" ht="18" customHeight="1" x14ac:dyDescent="0.2">
      <c r="B17" s="831" t="s">
        <v>186</v>
      </c>
      <c r="C17" s="831"/>
      <c r="D17" s="52"/>
      <c r="E17" s="841" t="s">
        <v>242</v>
      </c>
      <c r="F17" s="841"/>
      <c r="G17" s="841"/>
      <c r="H17" s="841"/>
      <c r="I17" s="841"/>
      <c r="J17" s="841"/>
      <c r="K17" s="841"/>
      <c r="L17" s="841"/>
      <c r="M17" s="841"/>
      <c r="N17" s="841"/>
      <c r="O17" s="841"/>
      <c r="P17" s="841"/>
      <c r="Q17" s="841"/>
      <c r="R17" s="841"/>
      <c r="S17" s="841"/>
      <c r="T17" s="841"/>
      <c r="U17" s="841"/>
    </row>
    <row r="18" spans="2:21" ht="18" customHeight="1" x14ac:dyDescent="0.2">
      <c r="B18" s="52"/>
      <c r="C18" s="52"/>
      <c r="D18" s="52"/>
      <c r="E18" s="841" t="s">
        <v>242</v>
      </c>
      <c r="F18" s="841"/>
      <c r="G18" s="841"/>
      <c r="H18" s="841"/>
      <c r="I18" s="841"/>
      <c r="J18" s="841"/>
      <c r="K18" s="841"/>
      <c r="L18" s="841"/>
      <c r="M18" s="841"/>
      <c r="N18" s="841"/>
      <c r="O18" s="841"/>
      <c r="P18" s="841"/>
      <c r="Q18" s="841"/>
      <c r="R18" s="841"/>
      <c r="S18" s="841"/>
      <c r="T18" s="841"/>
      <c r="U18" s="841"/>
    </row>
    <row r="19" spans="2:21" ht="18" customHeight="1" x14ac:dyDescent="0.2">
      <c r="B19" s="831" t="s">
        <v>150</v>
      </c>
      <c r="C19" s="831"/>
      <c r="D19" s="831"/>
      <c r="E19" s="841" t="s">
        <v>242</v>
      </c>
      <c r="F19" s="841"/>
      <c r="G19" s="841"/>
      <c r="H19" s="841"/>
      <c r="I19" s="841"/>
      <c r="J19" s="841"/>
      <c r="K19" s="841"/>
      <c r="L19" s="841"/>
      <c r="M19" s="841"/>
      <c r="N19" s="841"/>
      <c r="O19" s="841"/>
      <c r="P19" s="841"/>
      <c r="Q19" s="841"/>
      <c r="R19" s="841"/>
      <c r="S19" s="841"/>
      <c r="T19" s="841"/>
      <c r="U19" s="841"/>
    </row>
    <row r="20" spans="2:21" ht="18" customHeight="1" x14ac:dyDescent="0.2">
      <c r="B20" s="831" t="s">
        <v>151</v>
      </c>
      <c r="C20" s="831"/>
      <c r="D20" s="52"/>
      <c r="E20" s="841" t="s">
        <v>242</v>
      </c>
      <c r="F20" s="841"/>
      <c r="G20" s="841"/>
      <c r="H20" s="841"/>
      <c r="I20" s="841"/>
      <c r="J20" s="841"/>
      <c r="K20" s="841"/>
      <c r="L20" s="841"/>
      <c r="M20" s="841"/>
      <c r="N20" s="841"/>
      <c r="O20" s="841"/>
      <c r="P20" s="841"/>
      <c r="Q20" s="841"/>
      <c r="R20" s="841"/>
      <c r="S20" s="841"/>
      <c r="T20" s="841"/>
      <c r="U20" s="841"/>
    </row>
    <row r="21" spans="2:21" ht="18" customHeight="1" x14ac:dyDescent="0.2">
      <c r="B21" s="831" t="s">
        <v>190</v>
      </c>
      <c r="C21" s="831"/>
      <c r="D21" s="52"/>
      <c r="E21" s="841" t="s">
        <v>242</v>
      </c>
      <c r="F21" s="841"/>
      <c r="G21" s="841"/>
      <c r="H21" s="841"/>
      <c r="I21" s="841"/>
      <c r="J21" s="841"/>
      <c r="K21" s="841"/>
      <c r="L21" s="841"/>
      <c r="M21" s="841"/>
      <c r="N21" s="841"/>
      <c r="O21" s="841"/>
      <c r="P21" s="841"/>
      <c r="Q21" s="841"/>
      <c r="R21" s="841"/>
      <c r="S21" s="841"/>
      <c r="T21" s="841"/>
      <c r="U21" s="841"/>
    </row>
    <row r="22" spans="2:21" ht="18" customHeight="1" x14ac:dyDescent="0.2">
      <c r="B22" s="831" t="s">
        <v>191</v>
      </c>
      <c r="C22" s="831"/>
      <c r="D22" s="52"/>
      <c r="E22" s="841" t="s">
        <v>242</v>
      </c>
      <c r="F22" s="841"/>
      <c r="G22" s="841"/>
      <c r="H22" s="841"/>
      <c r="I22" s="841"/>
      <c r="J22" s="841"/>
      <c r="K22" s="841"/>
      <c r="L22" s="841"/>
      <c r="M22" s="841"/>
      <c r="N22" s="841"/>
      <c r="O22" s="841"/>
      <c r="P22" s="841"/>
      <c r="Q22" s="841"/>
      <c r="R22" s="841"/>
      <c r="S22" s="841"/>
      <c r="T22" s="841"/>
      <c r="U22" s="841"/>
    </row>
    <row r="23" spans="2:21" ht="12.75" customHeight="1" x14ac:dyDescent="0.2">
      <c r="B23" s="127"/>
      <c r="C23" s="127"/>
      <c r="D23" s="127"/>
      <c r="E23" s="165"/>
      <c r="F23" s="47"/>
      <c r="G23" s="47"/>
      <c r="H23" s="47"/>
      <c r="I23" s="47"/>
      <c r="J23" s="47"/>
      <c r="K23" s="47"/>
      <c r="L23" s="47"/>
      <c r="M23" s="47"/>
      <c r="N23" s="47"/>
      <c r="O23" s="47"/>
      <c r="P23" s="127"/>
      <c r="Q23" s="127"/>
      <c r="R23" s="127"/>
      <c r="S23" s="127"/>
      <c r="T23" s="127"/>
      <c r="U23" s="127"/>
    </row>
    <row r="24" spans="2:21" ht="12.75" customHeight="1" x14ac:dyDescent="0.2">
      <c r="B24" s="816" t="s">
        <v>243</v>
      </c>
      <c r="C24" s="816"/>
      <c r="D24" s="816"/>
      <c r="E24" s="908" t="s">
        <v>244</v>
      </c>
      <c r="F24" s="908"/>
      <c r="G24" s="908"/>
      <c r="H24" s="908"/>
      <c r="I24" s="908"/>
      <c r="J24" s="908"/>
      <c r="K24" s="908"/>
      <c r="L24" s="908"/>
      <c r="M24" s="24"/>
      <c r="N24" s="24"/>
      <c r="O24" s="24"/>
      <c r="P24" s="37" t="s">
        <v>15</v>
      </c>
      <c r="Q24" s="909" t="s">
        <v>245</v>
      </c>
      <c r="R24" s="909"/>
      <c r="S24" s="909"/>
      <c r="T24" s="909"/>
      <c r="U24" s="37"/>
    </row>
    <row r="25" spans="2:21" ht="12.75" customHeight="1" x14ac:dyDescent="0.2">
      <c r="B25" s="127"/>
      <c r="C25" s="127"/>
      <c r="D25" s="127"/>
      <c r="E25" s="165"/>
      <c r="F25" s="47"/>
      <c r="G25" s="47"/>
      <c r="H25" s="47"/>
      <c r="I25" s="47"/>
      <c r="J25" s="47"/>
      <c r="K25" s="47"/>
      <c r="L25" s="47"/>
      <c r="M25" s="47"/>
      <c r="N25" s="47"/>
      <c r="O25" s="47"/>
      <c r="P25" s="127"/>
      <c r="Q25" s="127"/>
      <c r="R25" s="127"/>
      <c r="S25" s="127"/>
      <c r="T25" s="127"/>
      <c r="U25" s="127"/>
    </row>
    <row r="26" spans="2:21" ht="25.5" customHeight="1" x14ac:dyDescent="0.2">
      <c r="B26" s="886" t="s">
        <v>246</v>
      </c>
      <c r="C26" s="886"/>
      <c r="D26" s="886"/>
      <c r="E26" s="886"/>
      <c r="F26" s="886"/>
      <c r="G26" s="886"/>
      <c r="H26" s="886"/>
      <c r="I26" s="886"/>
      <c r="J26" s="886"/>
      <c r="K26" s="886"/>
      <c r="L26" s="886"/>
      <c r="M26" s="886"/>
      <c r="N26" s="886"/>
      <c r="O26" s="886"/>
      <c r="P26" s="886"/>
      <c r="Q26" s="886"/>
      <c r="R26" s="886"/>
      <c r="S26" s="886"/>
      <c r="T26" s="886"/>
      <c r="U26" s="886"/>
    </row>
    <row r="27" spans="2:21" ht="12" customHeight="1" x14ac:dyDescent="0.2">
      <c r="B27" s="24"/>
      <c r="C27" s="24"/>
      <c r="D27" s="24"/>
      <c r="E27" s="24"/>
      <c r="F27" s="24"/>
      <c r="G27" s="24"/>
      <c r="H27" s="24"/>
      <c r="I27" s="24"/>
      <c r="J27" s="24"/>
      <c r="K27" s="24"/>
      <c r="L27" s="24"/>
      <c r="M27" s="24"/>
      <c r="N27" s="24"/>
      <c r="O27" s="24"/>
      <c r="P27" s="24"/>
      <c r="Q27" s="24"/>
      <c r="R27" s="24"/>
      <c r="S27" s="24"/>
      <c r="T27" s="24"/>
      <c r="U27" s="24"/>
    </row>
    <row r="28" spans="2:21" ht="15" customHeight="1" x14ac:dyDescent="0.2">
      <c r="B28" s="910"/>
      <c r="C28" s="911"/>
      <c r="D28" s="911"/>
      <c r="E28" s="911"/>
      <c r="F28" s="911"/>
      <c r="G28" s="911"/>
      <c r="H28" s="911"/>
      <c r="I28" s="911"/>
      <c r="J28" s="911"/>
      <c r="K28" s="911"/>
      <c r="L28" s="911"/>
      <c r="M28" s="911"/>
      <c r="N28" s="911"/>
      <c r="O28" s="911"/>
      <c r="P28" s="911"/>
      <c r="Q28" s="911"/>
      <c r="R28" s="911"/>
      <c r="S28" s="911"/>
      <c r="T28" s="911"/>
      <c r="U28" s="912"/>
    </row>
    <row r="29" spans="2:21" ht="15" customHeight="1" x14ac:dyDescent="0.2">
      <c r="B29" s="913"/>
      <c r="C29" s="900"/>
      <c r="D29" s="900"/>
      <c r="E29" s="900"/>
      <c r="F29" s="900"/>
      <c r="G29" s="900"/>
      <c r="H29" s="900"/>
      <c r="I29" s="900"/>
      <c r="J29" s="900"/>
      <c r="K29" s="900"/>
      <c r="L29" s="900"/>
      <c r="M29" s="900"/>
      <c r="N29" s="900"/>
      <c r="O29" s="900"/>
      <c r="P29" s="900"/>
      <c r="Q29" s="900"/>
      <c r="R29" s="900"/>
      <c r="S29" s="900"/>
      <c r="T29" s="900"/>
      <c r="U29" s="914"/>
    </row>
    <row r="30" spans="2:21" ht="15" customHeight="1" x14ac:dyDescent="0.2">
      <c r="B30" s="913"/>
      <c r="C30" s="900"/>
      <c r="D30" s="900"/>
      <c r="E30" s="900"/>
      <c r="F30" s="900"/>
      <c r="G30" s="900"/>
      <c r="H30" s="900"/>
      <c r="I30" s="900"/>
      <c r="J30" s="900"/>
      <c r="K30" s="900"/>
      <c r="L30" s="900"/>
      <c r="M30" s="900"/>
      <c r="N30" s="900"/>
      <c r="O30" s="900"/>
      <c r="P30" s="900"/>
      <c r="Q30" s="900"/>
      <c r="R30" s="900"/>
      <c r="S30" s="900"/>
      <c r="T30" s="900"/>
      <c r="U30" s="914"/>
    </row>
    <row r="31" spans="2:21" ht="15" customHeight="1" x14ac:dyDescent="0.2">
      <c r="B31" s="915"/>
      <c r="C31" s="916"/>
      <c r="D31" s="916"/>
      <c r="E31" s="916"/>
      <c r="F31" s="916"/>
      <c r="G31" s="916"/>
      <c r="H31" s="916"/>
      <c r="I31" s="916"/>
      <c r="J31" s="916"/>
      <c r="K31" s="916"/>
      <c r="L31" s="916"/>
      <c r="M31" s="916"/>
      <c r="N31" s="916"/>
      <c r="O31" s="916"/>
      <c r="P31" s="916"/>
      <c r="Q31" s="916"/>
      <c r="R31" s="916"/>
      <c r="S31" s="916"/>
      <c r="T31" s="916"/>
      <c r="U31" s="917"/>
    </row>
    <row r="32" spans="2:21" ht="39.75" customHeight="1" x14ac:dyDescent="0.2">
      <c r="B32" s="848" t="s">
        <v>247</v>
      </c>
      <c r="C32" s="849"/>
      <c r="D32" s="849"/>
      <c r="E32" s="849"/>
      <c r="F32" s="849"/>
      <c r="G32" s="849"/>
      <c r="H32" s="849"/>
      <c r="I32" s="849"/>
      <c r="J32" s="849"/>
      <c r="K32" s="849"/>
      <c r="L32" s="849"/>
      <c r="M32" s="849"/>
      <c r="N32" s="849"/>
      <c r="O32" s="849"/>
      <c r="P32" s="849"/>
      <c r="Q32" s="849"/>
      <c r="R32" s="849"/>
      <c r="S32" s="849"/>
      <c r="T32" s="849"/>
      <c r="U32" s="850"/>
    </row>
    <row r="33" spans="2:22" ht="39.75" customHeight="1" x14ac:dyDescent="0.2">
      <c r="B33" s="848" t="s">
        <v>248</v>
      </c>
      <c r="C33" s="849"/>
      <c r="D33" s="849"/>
      <c r="E33" s="849"/>
      <c r="F33" s="849"/>
      <c r="G33" s="849"/>
      <c r="H33" s="849"/>
      <c r="I33" s="849"/>
      <c r="J33" s="849"/>
      <c r="K33" s="849"/>
      <c r="L33" s="849"/>
      <c r="M33" s="849"/>
      <c r="N33" s="849"/>
      <c r="O33" s="849"/>
      <c r="P33" s="849"/>
      <c r="Q33" s="849"/>
      <c r="R33" s="849"/>
      <c r="S33" s="849"/>
      <c r="T33" s="849"/>
      <c r="U33" s="850"/>
    </row>
    <row r="34" spans="2:22" ht="15" customHeight="1" x14ac:dyDescent="0.2">
      <c r="B34" s="915"/>
      <c r="C34" s="916"/>
      <c r="D34" s="916"/>
      <c r="E34" s="916"/>
      <c r="F34" s="916"/>
      <c r="G34" s="916"/>
      <c r="H34" s="916"/>
      <c r="I34" s="916"/>
      <c r="J34" s="916"/>
      <c r="K34" s="916"/>
      <c r="L34" s="916"/>
      <c r="M34" s="916"/>
      <c r="N34" s="916"/>
      <c r="O34" s="916"/>
      <c r="P34" s="916"/>
      <c r="Q34" s="916"/>
      <c r="R34" s="916"/>
      <c r="S34" s="916"/>
      <c r="T34" s="916"/>
      <c r="U34" s="917"/>
    </row>
    <row r="35" spans="2:22" ht="15" customHeight="1" x14ac:dyDescent="0.2">
      <c r="B35" s="848" t="s">
        <v>249</v>
      </c>
      <c r="C35" s="849"/>
      <c r="D35" s="849"/>
      <c r="E35" s="849"/>
      <c r="F35" s="849"/>
      <c r="G35" s="849"/>
      <c r="H35" s="849"/>
      <c r="I35" s="849"/>
      <c r="J35" s="849"/>
      <c r="K35" s="849"/>
      <c r="L35" s="849"/>
      <c r="M35" s="849"/>
      <c r="N35" s="849"/>
      <c r="O35" s="849"/>
      <c r="P35" s="849"/>
      <c r="Q35" s="849"/>
      <c r="R35" s="849"/>
      <c r="S35" s="849"/>
      <c r="T35" s="849"/>
      <c r="U35" s="850"/>
    </row>
    <row r="36" spans="2:22" ht="15" customHeight="1" x14ac:dyDescent="0.2">
      <c r="B36" s="848" t="s">
        <v>250</v>
      </c>
      <c r="C36" s="849"/>
      <c r="D36" s="849"/>
      <c r="E36" s="849"/>
      <c r="F36" s="849"/>
      <c r="G36" s="849"/>
      <c r="H36" s="849"/>
      <c r="I36" s="849"/>
      <c r="J36" s="849"/>
      <c r="K36" s="849"/>
      <c r="L36" s="849"/>
      <c r="M36" s="849"/>
      <c r="N36" s="849"/>
      <c r="O36" s="849"/>
      <c r="P36" s="849"/>
      <c r="Q36" s="849"/>
      <c r="R36" s="849"/>
      <c r="S36" s="849"/>
      <c r="T36" s="849"/>
      <c r="U36" s="850"/>
    </row>
    <row r="37" spans="2:22" ht="25.5" customHeight="1" x14ac:dyDescent="0.2">
      <c r="B37" s="889" t="s">
        <v>251</v>
      </c>
      <c r="C37" s="890"/>
      <c r="D37" s="890"/>
      <c r="E37" s="890"/>
      <c r="F37" s="890"/>
      <c r="G37" s="890"/>
      <c r="H37" s="890"/>
      <c r="I37" s="890"/>
      <c r="J37" s="890"/>
      <c r="K37" s="890"/>
      <c r="L37" s="890"/>
      <c r="M37" s="890"/>
      <c r="N37" s="890"/>
      <c r="O37" s="890"/>
      <c r="P37" s="890"/>
      <c r="Q37" s="890"/>
      <c r="R37" s="890"/>
      <c r="S37" s="890"/>
      <c r="T37" s="890"/>
      <c r="U37" s="918"/>
    </row>
    <row r="38" spans="2:22" ht="15" customHeight="1" x14ac:dyDescent="0.2">
      <c r="B38" s="168"/>
      <c r="C38" s="169"/>
      <c r="D38" s="169"/>
      <c r="E38" s="169"/>
      <c r="F38" s="169"/>
      <c r="G38" s="169"/>
      <c r="H38" s="169"/>
      <c r="I38" s="169"/>
      <c r="J38" s="169"/>
      <c r="K38" s="169"/>
      <c r="L38" s="169"/>
      <c r="M38" s="169"/>
      <c r="N38" s="169"/>
      <c r="O38" s="169"/>
      <c r="P38" s="842" t="s">
        <v>194</v>
      </c>
      <c r="Q38" s="842"/>
      <c r="R38" s="842" t="s">
        <v>195</v>
      </c>
      <c r="S38" s="842"/>
      <c r="T38" s="842" t="s">
        <v>196</v>
      </c>
      <c r="U38" s="842"/>
    </row>
    <row r="39" spans="2:22" ht="18" customHeight="1" x14ac:dyDescent="0.2">
      <c r="B39" s="919" t="s">
        <v>252</v>
      </c>
      <c r="C39" s="920"/>
      <c r="D39" s="920"/>
      <c r="E39" s="920"/>
      <c r="F39" s="920"/>
      <c r="G39" s="920"/>
      <c r="H39" s="920"/>
      <c r="I39" s="920"/>
      <c r="J39" s="920"/>
      <c r="K39" s="920"/>
      <c r="L39" s="920"/>
      <c r="M39" s="920"/>
      <c r="N39" s="920"/>
      <c r="O39" s="921"/>
      <c r="P39" s="854"/>
      <c r="Q39" s="854"/>
      <c r="R39" s="854"/>
      <c r="S39" s="854"/>
      <c r="T39" s="855" t="s">
        <v>198</v>
      </c>
      <c r="U39" s="856"/>
    </row>
    <row r="40" spans="2:22" ht="27.75" customHeight="1" x14ac:dyDescent="0.2">
      <c r="B40" s="889" t="s">
        <v>253</v>
      </c>
      <c r="C40" s="890"/>
      <c r="D40" s="890"/>
      <c r="E40" s="890"/>
      <c r="F40" s="890"/>
      <c r="G40" s="890"/>
      <c r="H40" s="890"/>
      <c r="I40" s="890"/>
      <c r="J40" s="890"/>
      <c r="K40" s="890"/>
      <c r="L40" s="890"/>
      <c r="M40" s="890"/>
      <c r="N40" s="890"/>
      <c r="O40" s="918"/>
      <c r="P40" s="857"/>
      <c r="Q40" s="857"/>
      <c r="R40" s="857"/>
      <c r="S40" s="857"/>
      <c r="T40" s="855" t="s">
        <v>198</v>
      </c>
      <c r="U40" s="856"/>
    </row>
    <row r="41" spans="2:22" ht="15" customHeight="1" x14ac:dyDescent="0.2">
      <c r="B41" s="922"/>
      <c r="C41" s="923"/>
      <c r="D41" s="923"/>
      <c r="E41" s="923"/>
      <c r="F41" s="923"/>
      <c r="G41" s="923"/>
      <c r="H41" s="923"/>
      <c r="I41" s="923"/>
      <c r="J41" s="923"/>
      <c r="K41" s="923"/>
      <c r="L41" s="923"/>
      <c r="M41" s="923"/>
      <c r="N41" s="923"/>
      <c r="O41" s="923"/>
      <c r="P41" s="923"/>
      <c r="Q41" s="923"/>
      <c r="R41" s="923"/>
      <c r="S41" s="923"/>
      <c r="T41" s="923"/>
      <c r="U41" s="924"/>
    </row>
    <row r="42" spans="2:22" ht="12.75" customHeight="1" x14ac:dyDescent="0.2">
      <c r="B42" s="36"/>
      <c r="C42" s="36"/>
      <c r="D42" s="36"/>
      <c r="E42" s="36"/>
      <c r="F42" s="36"/>
      <c r="G42" s="36"/>
      <c r="H42" s="36"/>
      <c r="I42" s="36"/>
      <c r="J42" s="36"/>
      <c r="K42" s="36"/>
      <c r="L42" s="36"/>
      <c r="M42" s="36"/>
      <c r="N42" s="36"/>
      <c r="O42" s="36"/>
      <c r="P42" s="170"/>
      <c r="Q42" s="170"/>
      <c r="R42" s="170"/>
      <c r="S42" s="170"/>
      <c r="T42" s="171"/>
      <c r="U42" s="170"/>
    </row>
    <row r="43" spans="2:22" ht="15" customHeight="1" x14ac:dyDescent="0.2">
      <c r="B43" s="862" t="s">
        <v>254</v>
      </c>
      <c r="C43" s="862"/>
      <c r="D43" s="862"/>
      <c r="E43" s="862"/>
      <c r="F43" s="862"/>
      <c r="G43" s="862"/>
      <c r="H43" s="862"/>
      <c r="I43" s="37"/>
      <c r="J43" s="37"/>
      <c r="K43" s="37"/>
      <c r="L43" s="37"/>
      <c r="M43" s="37"/>
      <c r="N43" s="37"/>
      <c r="O43" s="37"/>
      <c r="P43" s="37"/>
      <c r="Q43" s="37"/>
      <c r="R43" s="37"/>
      <c r="S43" s="37"/>
      <c r="T43" s="37"/>
      <c r="U43" s="37"/>
    </row>
    <row r="44" spans="2:22" ht="24" customHeight="1" x14ac:dyDescent="0.2">
      <c r="B44" s="38"/>
      <c r="C44" s="38"/>
      <c r="D44" s="38"/>
      <c r="E44" s="38"/>
      <c r="F44" s="38"/>
      <c r="G44" s="38"/>
      <c r="H44" s="37"/>
      <c r="I44" s="38"/>
      <c r="J44" s="38"/>
      <c r="K44" s="38"/>
      <c r="L44" s="38"/>
      <c r="M44" s="38"/>
      <c r="N44" s="38"/>
      <c r="O44" s="42"/>
      <c r="P44" s="37"/>
      <c r="Q44" s="42"/>
      <c r="R44" s="42"/>
      <c r="S44" s="42"/>
      <c r="T44" s="42"/>
      <c r="U44" s="42"/>
    </row>
    <row r="45" spans="2:22" ht="12.75" customHeight="1" x14ac:dyDescent="0.2">
      <c r="B45" s="834" t="s">
        <v>203</v>
      </c>
      <c r="C45" s="834"/>
      <c r="D45" s="120"/>
      <c r="E45" s="163"/>
      <c r="F45" s="163"/>
      <c r="G45" s="163"/>
      <c r="H45" s="41"/>
      <c r="I45" s="163" t="s">
        <v>141</v>
      </c>
      <c r="J45" s="163"/>
      <c r="K45" s="34"/>
      <c r="L45" s="34"/>
      <c r="M45" s="34"/>
      <c r="N45" s="163"/>
      <c r="O45" s="34"/>
      <c r="P45" s="41"/>
      <c r="Q45" s="34" t="s">
        <v>51</v>
      </c>
      <c r="R45" s="34"/>
      <c r="S45" s="39"/>
      <c r="T45" s="39"/>
      <c r="U45" s="39"/>
    </row>
    <row r="46" spans="2:22" ht="12.75" customHeight="1" x14ac:dyDescent="0.2">
      <c r="B46" s="97"/>
      <c r="C46" s="97"/>
      <c r="D46" s="97"/>
      <c r="E46" s="97"/>
      <c r="F46" s="37"/>
      <c r="G46" s="37"/>
      <c r="H46" s="37"/>
      <c r="I46" s="37"/>
      <c r="J46" s="37"/>
      <c r="K46" s="37"/>
      <c r="L46" s="37"/>
      <c r="M46" s="37"/>
      <c r="N46" s="37"/>
      <c r="O46" s="37"/>
      <c r="P46" s="37"/>
      <c r="Q46" s="37"/>
      <c r="R46" s="37"/>
      <c r="S46" s="37"/>
      <c r="T46" s="37"/>
      <c r="U46" s="37"/>
      <c r="V46" s="9"/>
    </row>
    <row r="47" spans="2:22" ht="20.100000000000001" customHeight="1" x14ac:dyDescent="0.2">
      <c r="B47" s="864" t="s">
        <v>204</v>
      </c>
      <c r="C47" s="864"/>
      <c r="D47" s="864"/>
      <c r="E47" s="858"/>
      <c r="F47" s="858"/>
      <c r="G47" s="858"/>
      <c r="H47" s="858"/>
      <c r="I47" s="858"/>
      <c r="J47" s="858"/>
      <c r="K47" s="858"/>
      <c r="L47" s="858"/>
      <c r="M47" s="858"/>
      <c r="N47" s="858"/>
      <c r="O47" s="858"/>
      <c r="P47" s="858"/>
      <c r="Q47" s="858"/>
      <c r="R47" s="858"/>
      <c r="S47" s="858"/>
      <c r="T47" s="858"/>
      <c r="U47" s="858"/>
    </row>
    <row r="48" spans="2:22" ht="14.1" customHeight="1" x14ac:dyDescent="0.2">
      <c r="B48" s="926" t="s">
        <v>205</v>
      </c>
      <c r="C48" s="926"/>
      <c r="D48" s="926"/>
      <c r="E48" s="926"/>
      <c r="F48" s="926"/>
      <c r="G48" s="926"/>
      <c r="H48" s="875" t="s">
        <v>143</v>
      </c>
      <c r="I48" s="875"/>
      <c r="J48" s="875"/>
      <c r="K48" s="875"/>
      <c r="L48" s="875"/>
      <c r="M48" s="875" t="s">
        <v>206</v>
      </c>
      <c r="N48" s="875"/>
      <c r="O48" s="875"/>
      <c r="P48" s="875" t="s">
        <v>207</v>
      </c>
      <c r="Q48" s="875"/>
      <c r="R48" s="875"/>
      <c r="S48" s="875" t="s">
        <v>208</v>
      </c>
      <c r="T48" s="875"/>
      <c r="U48" s="875"/>
    </row>
    <row r="49" spans="2:21" ht="14.1" customHeight="1" x14ac:dyDescent="0.2">
      <c r="B49" s="925"/>
      <c r="C49" s="925"/>
      <c r="D49" s="925"/>
      <c r="E49" s="925"/>
      <c r="F49" s="925"/>
      <c r="G49" s="925"/>
      <c r="H49" s="868"/>
      <c r="I49" s="868"/>
      <c r="J49" s="868"/>
      <c r="K49" s="868"/>
      <c r="L49" s="868"/>
      <c r="M49" s="868"/>
      <c r="N49" s="868"/>
      <c r="O49" s="868"/>
      <c r="P49" s="868"/>
      <c r="Q49" s="868"/>
      <c r="R49" s="868"/>
      <c r="S49" s="868"/>
      <c r="T49" s="868"/>
      <c r="U49" s="868"/>
    </row>
    <row r="50" spans="2:21" ht="14.1" customHeight="1" x14ac:dyDescent="0.2">
      <c r="B50" s="925"/>
      <c r="C50" s="925"/>
      <c r="D50" s="925"/>
      <c r="E50" s="925"/>
      <c r="F50" s="925"/>
      <c r="G50" s="925"/>
      <c r="H50" s="868"/>
      <c r="I50" s="868"/>
      <c r="J50" s="868"/>
      <c r="K50" s="868"/>
      <c r="L50" s="868"/>
      <c r="M50" s="868"/>
      <c r="N50" s="868"/>
      <c r="O50" s="868"/>
      <c r="P50" s="868"/>
      <c r="Q50" s="868"/>
      <c r="R50" s="868"/>
      <c r="S50" s="868"/>
      <c r="T50" s="868"/>
      <c r="U50" s="868"/>
    </row>
    <row r="51" spans="2:21" ht="14.1" customHeight="1" x14ac:dyDescent="0.2">
      <c r="B51" s="925"/>
      <c r="C51" s="925"/>
      <c r="D51" s="925"/>
      <c r="E51" s="925"/>
      <c r="F51" s="925"/>
      <c r="G51" s="925"/>
      <c r="H51" s="868"/>
      <c r="I51" s="868"/>
      <c r="J51" s="868"/>
      <c r="K51" s="868"/>
      <c r="L51" s="868"/>
      <c r="M51" s="868"/>
      <c r="N51" s="868"/>
      <c r="O51" s="868"/>
      <c r="P51" s="868"/>
      <c r="Q51" s="868"/>
      <c r="R51" s="868"/>
      <c r="S51" s="868"/>
      <c r="T51" s="868"/>
      <c r="U51" s="868"/>
    </row>
  </sheetData>
  <customSheetViews>
    <customSheetView guid="{9C2D16B4-8627-49C0-BBCB-1928E3E28FBD}" scale="90" fitToPage="1">
      <selection activeCell="G10" sqref="G10:U10"/>
      <pageMargins left="0.51181102362204722" right="0.51181102362204722" top="0.51181102362204722" bottom="0.51181102362204722" header="0.35433070866141736" footer="0.51181102362204722"/>
      <printOptions horizontalCentered="1"/>
      <pageSetup paperSize="9" scale="86" orientation="portrait" r:id="rId1"/>
      <headerFooter alignWithMargins="0"/>
    </customSheetView>
  </customSheetViews>
  <mergeCells count="75">
    <mergeCell ref="B50:G50"/>
    <mergeCell ref="H50:L50"/>
    <mergeCell ref="M50:O50"/>
    <mergeCell ref="P50:R50"/>
    <mergeCell ref="S50:U50"/>
    <mergeCell ref="B51:G51"/>
    <mergeCell ref="H51:L51"/>
    <mergeCell ref="M51:O51"/>
    <mergeCell ref="P51:R51"/>
    <mergeCell ref="S51:U51"/>
    <mergeCell ref="B48:G48"/>
    <mergeCell ref="H48:L48"/>
    <mergeCell ref="M48:O48"/>
    <mergeCell ref="P48:R48"/>
    <mergeCell ref="S48:U48"/>
    <mergeCell ref="B49:G49"/>
    <mergeCell ref="H49:L49"/>
    <mergeCell ref="M49:O49"/>
    <mergeCell ref="P49:R49"/>
    <mergeCell ref="S49:U49"/>
    <mergeCell ref="B41:U41"/>
    <mergeCell ref="B43:H43"/>
    <mergeCell ref="B45:C45"/>
    <mergeCell ref="B47:D47"/>
    <mergeCell ref="E47:H47"/>
    <mergeCell ref="I47:K47"/>
    <mergeCell ref="L47:N47"/>
    <mergeCell ref="O47:U47"/>
    <mergeCell ref="B39:O39"/>
    <mergeCell ref="P39:Q39"/>
    <mergeCell ref="R39:S39"/>
    <mergeCell ref="T39:U39"/>
    <mergeCell ref="B40:O40"/>
    <mergeCell ref="P40:Q40"/>
    <mergeCell ref="R40:S40"/>
    <mergeCell ref="T40:U40"/>
    <mergeCell ref="B34:U34"/>
    <mergeCell ref="B35:U35"/>
    <mergeCell ref="B36:U36"/>
    <mergeCell ref="B37:U37"/>
    <mergeCell ref="P38:Q38"/>
    <mergeCell ref="R38:S38"/>
    <mergeCell ref="T38:U38"/>
    <mergeCell ref="B33:U33"/>
    <mergeCell ref="B22:C22"/>
    <mergeCell ref="E22:U22"/>
    <mergeCell ref="B24:D24"/>
    <mergeCell ref="E24:L24"/>
    <mergeCell ref="Q24:T24"/>
    <mergeCell ref="B26:U26"/>
    <mergeCell ref="B28:U28"/>
    <mergeCell ref="B29:U29"/>
    <mergeCell ref="B30:U30"/>
    <mergeCell ref="B31:U31"/>
    <mergeCell ref="B32:U32"/>
    <mergeCell ref="B21:C21"/>
    <mergeCell ref="E21:U21"/>
    <mergeCell ref="B13:C13"/>
    <mergeCell ref="G13:U13"/>
    <mergeCell ref="C16:E16"/>
    <mergeCell ref="F16:U16"/>
    <mergeCell ref="B17:C17"/>
    <mergeCell ref="E17:U17"/>
    <mergeCell ref="E18:U18"/>
    <mergeCell ref="B19:D19"/>
    <mergeCell ref="E19:U19"/>
    <mergeCell ref="B20:C20"/>
    <mergeCell ref="E20:U20"/>
    <mergeCell ref="B12:C12"/>
    <mergeCell ref="G12:U12"/>
    <mergeCell ref="B9:L9"/>
    <mergeCell ref="B10:C10"/>
    <mergeCell ref="G10:U10"/>
    <mergeCell ref="B11:C11"/>
    <mergeCell ref="G11:U11"/>
  </mergeCells>
  <printOptions horizontalCentered="1"/>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indexed="51"/>
  </sheetPr>
  <dimension ref="B1:AD48"/>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7109375" customWidth="1"/>
    <col min="4" max="4" width="9.28515625" customWidth="1"/>
    <col min="5" max="5" width="1.7109375" customWidth="1"/>
    <col min="6" max="6" width="10.28515625" customWidth="1"/>
    <col min="7" max="7" width="7.28515625" customWidth="1"/>
    <col min="8" max="8" width="4.28515625" customWidth="1"/>
    <col min="9" max="12" width="7.28515625" customWidth="1"/>
    <col min="13" max="13" width="4.28515625" customWidth="1"/>
    <col min="14" max="14" width="8.140625" customWidth="1"/>
    <col min="15" max="15" width="5.28515625" customWidth="1"/>
    <col min="16" max="16" width="4.7109375" customWidth="1"/>
  </cols>
  <sheetData>
    <row r="1" spans="2:30" ht="14.1" customHeight="1" x14ac:dyDescent="0.25">
      <c r="B1" s="137"/>
      <c r="C1" s="137"/>
      <c r="D1" s="137"/>
      <c r="E1" s="7"/>
      <c r="G1" s="7"/>
      <c r="H1" s="7"/>
      <c r="I1" s="137"/>
      <c r="J1" s="7"/>
      <c r="K1" s="7"/>
      <c r="L1" s="7"/>
      <c r="M1" s="7"/>
      <c r="N1" s="7"/>
      <c r="O1" s="7"/>
      <c r="P1" s="138" t="s">
        <v>255</v>
      </c>
    </row>
    <row r="2" spans="2:30" ht="15" customHeight="1" x14ac:dyDescent="0.2">
      <c r="B2" s="7"/>
      <c r="C2" s="7"/>
      <c r="D2" s="7"/>
      <c r="E2" s="7"/>
      <c r="G2" s="7"/>
      <c r="H2" s="7"/>
      <c r="I2" s="7"/>
      <c r="J2" s="7"/>
      <c r="K2" s="7"/>
      <c r="L2" s="7"/>
      <c r="M2" s="7"/>
      <c r="N2" s="7"/>
      <c r="O2" s="7"/>
    </row>
    <row r="3" spans="2:30" ht="21.75" customHeight="1" x14ac:dyDescent="0.35">
      <c r="B3" s="137"/>
      <c r="C3" s="137"/>
      <c r="D3" s="137"/>
      <c r="E3" s="7"/>
      <c r="F3" s="139" t="s">
        <v>256</v>
      </c>
      <c r="G3" s="7"/>
      <c r="H3" s="7"/>
      <c r="I3" s="7"/>
      <c r="J3" s="7"/>
      <c r="K3" s="7"/>
      <c r="L3" s="7"/>
      <c r="M3" s="7"/>
      <c r="N3" s="140"/>
      <c r="O3" s="140"/>
      <c r="P3" s="141"/>
    </row>
    <row r="4" spans="2:30" ht="21.75" customHeight="1" x14ac:dyDescent="0.35">
      <c r="B4" s="7"/>
      <c r="C4" s="7"/>
      <c r="D4" s="7"/>
      <c r="E4" s="7"/>
      <c r="F4" s="164" t="s">
        <v>165</v>
      </c>
      <c r="I4" s="7"/>
      <c r="J4" s="7"/>
      <c r="K4" s="7"/>
      <c r="L4" s="7"/>
      <c r="N4" s="140"/>
      <c r="O4" s="140"/>
      <c r="P4" s="143"/>
    </row>
    <row r="5" spans="2:30" ht="15.75" customHeight="1" x14ac:dyDescent="0.25">
      <c r="F5" s="142" t="s">
        <v>175</v>
      </c>
      <c r="N5" s="140"/>
      <c r="O5" s="140"/>
      <c r="P5" s="144"/>
      <c r="Q5" s="9"/>
    </row>
    <row r="6" spans="2:30" ht="15.75" customHeight="1" x14ac:dyDescent="0.25">
      <c r="B6" s="6"/>
      <c r="C6" s="6"/>
      <c r="D6" s="6"/>
      <c r="F6" s="142" t="s">
        <v>176</v>
      </c>
      <c r="N6" s="119"/>
      <c r="O6" s="119"/>
      <c r="P6" s="141"/>
      <c r="Q6" s="9"/>
    </row>
    <row r="7" spans="2:30" ht="19.5" customHeight="1" thickBot="1" x14ac:dyDescent="0.25">
      <c r="B7" s="145"/>
      <c r="C7" s="145"/>
      <c r="D7" s="145"/>
      <c r="E7" s="145"/>
      <c r="F7" s="145"/>
      <c r="G7" s="146"/>
      <c r="H7" s="146"/>
      <c r="I7" s="147"/>
      <c r="J7" s="147"/>
      <c r="K7" s="147"/>
      <c r="L7" s="146"/>
      <c r="M7" s="148"/>
      <c r="N7" s="148"/>
      <c r="O7" s="148"/>
      <c r="P7" s="148"/>
    </row>
    <row r="8" spans="2:30" x14ac:dyDescent="0.2">
      <c r="B8" s="833"/>
      <c r="C8" s="833"/>
      <c r="D8" s="833"/>
      <c r="E8" s="833"/>
      <c r="F8" s="833"/>
      <c r="G8" s="833"/>
      <c r="H8" s="833"/>
      <c r="I8" s="833"/>
      <c r="J8" s="833"/>
      <c r="K8" s="97"/>
      <c r="L8" s="37"/>
      <c r="M8" s="37"/>
      <c r="N8" s="37"/>
      <c r="O8" s="37"/>
      <c r="P8" s="37"/>
    </row>
    <row r="9" spans="2:30" ht="33.75" customHeight="1" x14ac:dyDescent="0.2">
      <c r="B9" s="834" t="s">
        <v>6</v>
      </c>
      <c r="C9" s="834"/>
      <c r="D9" s="149" t="s">
        <v>177</v>
      </c>
      <c r="E9" s="7"/>
      <c r="F9" s="881" t="s">
        <v>657</v>
      </c>
      <c r="G9" s="881"/>
      <c r="H9" s="881"/>
      <c r="I9" s="881"/>
      <c r="J9" s="881"/>
      <c r="K9" s="881"/>
      <c r="L9" s="881"/>
      <c r="M9" s="881"/>
      <c r="N9" s="881"/>
      <c r="O9" s="881"/>
      <c r="P9" s="881"/>
      <c r="Q9" s="172"/>
      <c r="R9" s="172"/>
      <c r="S9" s="172"/>
      <c r="T9" s="172"/>
    </row>
    <row r="10" spans="2:30" ht="15" customHeight="1" x14ac:dyDescent="0.3">
      <c r="B10" s="831" t="s">
        <v>132</v>
      </c>
      <c r="C10" s="831"/>
      <c r="D10" s="150" t="s">
        <v>177</v>
      </c>
      <c r="E10" s="7"/>
      <c r="F10" s="832" t="s">
        <v>217</v>
      </c>
      <c r="G10" s="832"/>
      <c r="H10" s="832"/>
      <c r="I10" s="832"/>
      <c r="J10" s="832"/>
      <c r="K10" s="832"/>
      <c r="L10" s="832"/>
      <c r="M10" s="832"/>
      <c r="N10" s="832"/>
      <c r="O10" s="832"/>
      <c r="P10" s="832"/>
      <c r="AD10" s="99"/>
    </row>
    <row r="11" spans="2:30" ht="18" customHeight="1" x14ac:dyDescent="0.3">
      <c r="B11" s="831" t="s">
        <v>179</v>
      </c>
      <c r="C11" s="831"/>
      <c r="D11" s="150" t="s">
        <v>180</v>
      </c>
      <c r="E11" s="7"/>
      <c r="F11" s="832" t="s">
        <v>217</v>
      </c>
      <c r="G11" s="832"/>
      <c r="H11" s="832"/>
      <c r="I11" s="832"/>
      <c r="J11" s="832"/>
      <c r="K11" s="832"/>
      <c r="L11" s="832"/>
      <c r="M11" s="832"/>
      <c r="N11" s="832"/>
      <c r="O11" s="832"/>
      <c r="P11" s="832"/>
    </row>
    <row r="12" spans="2:30" ht="18" customHeight="1" x14ac:dyDescent="0.3">
      <c r="B12" s="831" t="s">
        <v>181</v>
      </c>
      <c r="C12" s="831"/>
      <c r="D12" s="150" t="s">
        <v>182</v>
      </c>
      <c r="E12" s="151"/>
      <c r="F12" s="832" t="s">
        <v>217</v>
      </c>
      <c r="G12" s="832"/>
      <c r="H12" s="832"/>
      <c r="I12" s="832"/>
      <c r="J12" s="832"/>
      <c r="K12" s="832"/>
      <c r="L12" s="832"/>
      <c r="M12" s="832"/>
      <c r="N12" s="832"/>
      <c r="O12" s="832"/>
      <c r="P12" s="832"/>
    </row>
    <row r="13" spans="2:30" ht="12.75" customHeight="1" thickBot="1" x14ac:dyDescent="0.25">
      <c r="B13" s="145"/>
      <c r="C13" s="145"/>
      <c r="D13" s="145"/>
      <c r="E13" s="145"/>
      <c r="F13" s="145"/>
      <c r="G13" s="146"/>
      <c r="H13" s="146"/>
      <c r="I13" s="147"/>
      <c r="J13" s="147"/>
      <c r="K13" s="147"/>
      <c r="L13" s="146"/>
      <c r="M13" s="148"/>
      <c r="N13" s="148"/>
      <c r="O13" s="148"/>
      <c r="P13" s="148"/>
    </row>
    <row r="14" spans="2:30" ht="12.75" customHeight="1" x14ac:dyDescent="0.2">
      <c r="B14" s="152"/>
      <c r="C14" s="152"/>
      <c r="D14" s="153"/>
      <c r="E14" s="47"/>
      <c r="F14" s="47"/>
      <c r="G14" s="47"/>
      <c r="H14" s="47"/>
      <c r="I14" s="152"/>
      <c r="J14" s="152"/>
      <c r="K14" s="152"/>
      <c r="L14" s="152"/>
      <c r="M14" s="152"/>
      <c r="N14" s="152"/>
      <c r="O14" s="152"/>
      <c r="P14" s="152"/>
    </row>
    <row r="15" spans="2:30" ht="18" customHeight="1" x14ac:dyDescent="0.2">
      <c r="B15" s="121" t="s">
        <v>183</v>
      </c>
      <c r="C15" s="882" t="s">
        <v>184</v>
      </c>
      <c r="D15" s="882"/>
      <c r="E15" s="47"/>
      <c r="F15" s="883" t="s">
        <v>217</v>
      </c>
      <c r="G15" s="883"/>
      <c r="H15" s="883"/>
      <c r="I15" s="883"/>
      <c r="J15" s="883"/>
      <c r="K15" s="883"/>
      <c r="L15" s="883"/>
      <c r="M15" s="883"/>
      <c r="N15" s="883"/>
      <c r="O15" s="883"/>
      <c r="P15" s="883"/>
    </row>
    <row r="16" spans="2:30" ht="18" customHeight="1" x14ac:dyDescent="0.2">
      <c r="B16" s="831" t="s">
        <v>186</v>
      </c>
      <c r="C16" s="831"/>
      <c r="D16" s="841" t="s">
        <v>218</v>
      </c>
      <c r="E16" s="841"/>
      <c r="F16" s="841"/>
      <c r="G16" s="841"/>
      <c r="H16" s="841"/>
      <c r="I16" s="841"/>
      <c r="J16" s="841"/>
      <c r="K16" s="841"/>
      <c r="L16" s="841"/>
      <c r="M16" s="841"/>
      <c r="N16" s="841"/>
      <c r="O16" s="841"/>
      <c r="P16" s="841"/>
    </row>
    <row r="17" spans="2:16" ht="18" customHeight="1" x14ac:dyDescent="0.2">
      <c r="B17" s="52"/>
      <c r="C17" s="52"/>
      <c r="D17" s="841" t="s">
        <v>218</v>
      </c>
      <c r="E17" s="841"/>
      <c r="F17" s="841"/>
      <c r="G17" s="841"/>
      <c r="H17" s="841"/>
      <c r="I17" s="841"/>
      <c r="J17" s="841"/>
      <c r="K17" s="841"/>
      <c r="L17" s="841"/>
      <c r="M17" s="841"/>
      <c r="N17" s="841"/>
      <c r="O17" s="841"/>
      <c r="P17" s="841"/>
    </row>
    <row r="18" spans="2:16" ht="18" customHeight="1" x14ac:dyDescent="0.2">
      <c r="B18" s="831" t="s">
        <v>150</v>
      </c>
      <c r="C18" s="831"/>
      <c r="D18" s="841" t="s">
        <v>218</v>
      </c>
      <c r="E18" s="841"/>
      <c r="F18" s="841"/>
      <c r="G18" s="841"/>
      <c r="H18" s="841"/>
      <c r="I18" s="841"/>
      <c r="J18" s="841"/>
      <c r="K18" s="841"/>
      <c r="L18" s="841"/>
      <c r="M18" s="841"/>
      <c r="N18" s="841"/>
      <c r="O18" s="841"/>
      <c r="P18" s="841"/>
    </row>
    <row r="19" spans="2:16" ht="18" customHeight="1" x14ac:dyDescent="0.2">
      <c r="B19" s="831" t="s">
        <v>151</v>
      </c>
      <c r="C19" s="831"/>
      <c r="D19" s="841" t="s">
        <v>218</v>
      </c>
      <c r="E19" s="841"/>
      <c r="F19" s="841"/>
      <c r="G19" s="841"/>
      <c r="H19" s="841"/>
      <c r="I19" s="841"/>
      <c r="J19" s="841"/>
      <c r="K19" s="841"/>
      <c r="L19" s="841"/>
      <c r="M19" s="841"/>
      <c r="N19" s="841"/>
      <c r="O19" s="841"/>
      <c r="P19" s="841"/>
    </row>
    <row r="20" spans="2:16" ht="18" customHeight="1" x14ac:dyDescent="0.2">
      <c r="B20" s="831" t="s">
        <v>190</v>
      </c>
      <c r="C20" s="831"/>
      <c r="D20" s="841" t="s">
        <v>218</v>
      </c>
      <c r="E20" s="841"/>
      <c r="F20" s="841"/>
      <c r="G20" s="841"/>
      <c r="H20" s="841"/>
      <c r="I20" s="841"/>
      <c r="J20" s="841"/>
      <c r="K20" s="841"/>
      <c r="L20" s="841"/>
      <c r="M20" s="841"/>
      <c r="N20" s="841"/>
      <c r="O20" s="841"/>
      <c r="P20" s="841"/>
    </row>
    <row r="21" spans="2:16" ht="18" customHeight="1" x14ac:dyDescent="0.2">
      <c r="B21" s="831" t="s">
        <v>191</v>
      </c>
      <c r="C21" s="831"/>
      <c r="D21" s="841" t="s">
        <v>218</v>
      </c>
      <c r="E21" s="841"/>
      <c r="F21" s="841"/>
      <c r="G21" s="841"/>
      <c r="H21" s="841"/>
      <c r="I21" s="841"/>
      <c r="J21" s="841"/>
      <c r="K21" s="841"/>
      <c r="L21" s="841"/>
      <c r="M21" s="841"/>
      <c r="N21" s="841"/>
      <c r="O21" s="841"/>
      <c r="P21" s="841"/>
    </row>
    <row r="22" spans="2:16" ht="12.75" customHeight="1" x14ac:dyDescent="0.2">
      <c r="B22" s="52"/>
      <c r="C22" s="52"/>
      <c r="D22" s="127"/>
      <c r="E22" s="127"/>
      <c r="F22" s="127"/>
      <c r="G22" s="127"/>
      <c r="H22" s="127"/>
      <c r="I22" s="127"/>
      <c r="J22" s="127"/>
      <c r="K22" s="127"/>
      <c r="L22" s="127"/>
      <c r="M22" s="127"/>
      <c r="N22" s="127"/>
      <c r="O22" s="127"/>
      <c r="P22" s="127"/>
    </row>
    <row r="23" spans="2:16" ht="12.75" customHeight="1" x14ac:dyDescent="0.2">
      <c r="B23" s="844" t="s">
        <v>257</v>
      </c>
      <c r="C23" s="844"/>
      <c r="D23" s="844"/>
      <c r="E23" s="844"/>
      <c r="F23" s="844"/>
      <c r="G23" s="844"/>
      <c r="H23" s="844"/>
      <c r="I23" s="844"/>
      <c r="J23" s="844"/>
      <c r="K23" s="844"/>
      <c r="L23" s="844"/>
      <c r="M23" s="844"/>
      <c r="N23" s="844"/>
      <c r="O23" s="844"/>
      <c r="P23" s="844"/>
    </row>
    <row r="24" spans="2:16" ht="18" customHeight="1" x14ac:dyDescent="0.2">
      <c r="B24" s="880" t="s">
        <v>258</v>
      </c>
      <c r="C24" s="880"/>
      <c r="D24" s="880"/>
      <c r="E24" s="927" t="s">
        <v>259</v>
      </c>
      <c r="F24" s="927"/>
      <c r="G24" s="927"/>
      <c r="H24" s="927"/>
      <c r="I24" s="927"/>
      <c r="J24" s="927"/>
      <c r="K24" s="927"/>
      <c r="L24" s="927"/>
      <c r="M24" s="927"/>
      <c r="N24" s="927"/>
      <c r="O24" s="927"/>
      <c r="P24" s="927"/>
    </row>
    <row r="25" spans="2:16" ht="18" customHeight="1" x14ac:dyDescent="0.2">
      <c r="B25" s="880" t="s">
        <v>260</v>
      </c>
      <c r="C25" s="880"/>
      <c r="D25" s="880"/>
      <c r="E25" s="880"/>
      <c r="F25" s="880"/>
      <c r="G25" s="880"/>
      <c r="H25" s="927" t="s">
        <v>261</v>
      </c>
      <c r="I25" s="880"/>
      <c r="J25" s="880"/>
      <c r="K25" s="880"/>
      <c r="L25" s="880"/>
      <c r="M25" s="880"/>
      <c r="N25" s="880"/>
      <c r="O25" s="880"/>
      <c r="P25" s="880"/>
    </row>
    <row r="26" spans="2:16" ht="12.75" customHeight="1" x14ac:dyDescent="0.2">
      <c r="B26" s="24"/>
      <c r="C26" s="24"/>
      <c r="D26" s="24"/>
      <c r="E26" s="24"/>
      <c r="F26" s="24"/>
      <c r="G26" s="24"/>
      <c r="H26" s="24"/>
      <c r="I26" s="24"/>
      <c r="J26" s="24"/>
      <c r="K26" s="24"/>
      <c r="L26" s="24"/>
      <c r="M26" s="24"/>
      <c r="N26" s="24"/>
      <c r="O26" s="24"/>
      <c r="P26" s="24"/>
    </row>
    <row r="27" spans="2:16" ht="18" customHeight="1" x14ac:dyDescent="0.2">
      <c r="B27" s="928" t="s">
        <v>262</v>
      </c>
      <c r="C27" s="928"/>
      <c r="D27" s="928"/>
      <c r="E27" s="928"/>
      <c r="F27" s="928"/>
      <c r="G27" s="928"/>
      <c r="H27" s="928"/>
      <c r="I27" s="928"/>
      <c r="J27" s="928"/>
      <c r="K27" s="928"/>
      <c r="L27" s="928"/>
      <c r="M27" s="928"/>
      <c r="N27" s="928"/>
      <c r="O27" s="928"/>
      <c r="P27" s="928"/>
    </row>
    <row r="28" spans="2:16" ht="18" customHeight="1" x14ac:dyDescent="0.2">
      <c r="B28" s="845"/>
      <c r="C28" s="846"/>
      <c r="D28" s="846"/>
      <c r="E28" s="846"/>
      <c r="F28" s="846"/>
      <c r="G28" s="846"/>
      <c r="H28" s="846"/>
      <c r="I28" s="846"/>
      <c r="J28" s="846"/>
      <c r="K28" s="846"/>
      <c r="L28" s="846"/>
      <c r="M28" s="846"/>
      <c r="N28" s="846"/>
      <c r="O28" s="846"/>
      <c r="P28" s="847"/>
    </row>
    <row r="29" spans="2:16" ht="18" customHeight="1" x14ac:dyDescent="0.2">
      <c r="B29" s="845"/>
      <c r="C29" s="846"/>
      <c r="D29" s="846"/>
      <c r="E29" s="846"/>
      <c r="F29" s="846"/>
      <c r="G29" s="846"/>
      <c r="H29" s="846"/>
      <c r="I29" s="846"/>
      <c r="J29" s="846"/>
      <c r="K29" s="846"/>
      <c r="L29" s="846"/>
      <c r="M29" s="846"/>
      <c r="N29" s="846"/>
      <c r="O29" s="846"/>
      <c r="P29" s="847"/>
    </row>
    <row r="30" spans="2:16" ht="18" customHeight="1" x14ac:dyDescent="0.2">
      <c r="B30" s="845"/>
      <c r="C30" s="846"/>
      <c r="D30" s="846"/>
      <c r="E30" s="846"/>
      <c r="F30" s="846"/>
      <c r="G30" s="846"/>
      <c r="H30" s="846"/>
      <c r="I30" s="846"/>
      <c r="J30" s="846"/>
      <c r="K30" s="846"/>
      <c r="L30" s="846"/>
      <c r="M30" s="846"/>
      <c r="N30" s="846"/>
      <c r="O30" s="846"/>
      <c r="P30" s="847"/>
    </row>
    <row r="31" spans="2:16" ht="18" customHeight="1" x14ac:dyDescent="0.2">
      <c r="B31" s="845"/>
      <c r="C31" s="846"/>
      <c r="D31" s="846"/>
      <c r="E31" s="846"/>
      <c r="F31" s="846"/>
      <c r="G31" s="846"/>
      <c r="H31" s="846"/>
      <c r="I31" s="846"/>
      <c r="J31" s="846"/>
      <c r="K31" s="846"/>
      <c r="L31" s="846"/>
      <c r="M31" s="846"/>
      <c r="N31" s="846"/>
      <c r="O31" s="846"/>
      <c r="P31" s="847"/>
    </row>
    <row r="32" spans="2:16" ht="12.75" customHeight="1" x14ac:dyDescent="0.2">
      <c r="B32" s="849"/>
      <c r="C32" s="893"/>
      <c r="D32" s="893"/>
      <c r="E32" s="849"/>
      <c r="F32" s="849"/>
      <c r="G32" s="849"/>
      <c r="H32" s="849"/>
      <c r="I32" s="849"/>
      <c r="J32" s="849"/>
      <c r="K32" s="849"/>
      <c r="L32" s="849"/>
      <c r="M32" s="849"/>
      <c r="N32" s="849"/>
      <c r="O32" s="849"/>
      <c r="P32" s="849"/>
    </row>
    <row r="33" spans="2:20" ht="15" customHeight="1" x14ac:dyDescent="0.2">
      <c r="B33" s="930" t="s">
        <v>263</v>
      </c>
      <c r="C33" s="931"/>
      <c r="D33" s="932"/>
      <c r="E33" s="933" t="s">
        <v>264</v>
      </c>
      <c r="F33" s="934"/>
      <c r="G33" s="935"/>
      <c r="H33" s="933" t="s">
        <v>265</v>
      </c>
      <c r="I33" s="934"/>
      <c r="J33" s="935"/>
      <c r="K33" s="933" t="s">
        <v>266</v>
      </c>
      <c r="L33" s="934"/>
      <c r="M33" s="935"/>
      <c r="N33" s="933" t="s">
        <v>267</v>
      </c>
      <c r="O33" s="934"/>
      <c r="P33" s="935"/>
      <c r="R33" s="37"/>
      <c r="S33" s="37"/>
      <c r="T33" s="37"/>
    </row>
    <row r="34" spans="2:20" ht="22.5" customHeight="1" x14ac:dyDescent="0.2">
      <c r="B34" s="939" t="s">
        <v>268</v>
      </c>
      <c r="C34" s="940"/>
      <c r="D34" s="941"/>
      <c r="E34" s="936"/>
      <c r="F34" s="937"/>
      <c r="G34" s="938"/>
      <c r="H34" s="936"/>
      <c r="I34" s="937"/>
      <c r="J34" s="938"/>
      <c r="K34" s="936"/>
      <c r="L34" s="937"/>
      <c r="M34" s="938"/>
      <c r="N34" s="936"/>
      <c r="O34" s="937"/>
      <c r="P34" s="938"/>
      <c r="R34" s="37"/>
      <c r="S34" s="37"/>
      <c r="T34" s="37"/>
    </row>
    <row r="35" spans="2:20" ht="18" customHeight="1" x14ac:dyDescent="0.2">
      <c r="B35" s="942"/>
      <c r="C35" s="943"/>
      <c r="D35" s="943"/>
      <c r="E35" s="848"/>
      <c r="F35" s="849"/>
      <c r="G35" s="849"/>
      <c r="H35" s="848"/>
      <c r="I35" s="849"/>
      <c r="J35" s="849"/>
      <c r="K35" s="848"/>
      <c r="L35" s="849"/>
      <c r="M35" s="849"/>
      <c r="N35" s="848"/>
      <c r="O35" s="849"/>
      <c r="P35" s="850"/>
    </row>
    <row r="36" spans="2:20" ht="12.75" customHeight="1" x14ac:dyDescent="0.2">
      <c r="B36" s="929"/>
      <c r="C36" s="929"/>
      <c r="D36" s="929"/>
      <c r="E36" s="929"/>
      <c r="F36" s="929"/>
      <c r="G36" s="929"/>
      <c r="H36" s="929"/>
      <c r="I36" s="929"/>
      <c r="J36" s="929"/>
      <c r="K36" s="929"/>
      <c r="L36" s="929"/>
      <c r="M36" s="929"/>
      <c r="N36" s="929"/>
      <c r="O36" s="929"/>
      <c r="P36" s="929"/>
    </row>
    <row r="37" spans="2:20" ht="15" customHeight="1" x14ac:dyDescent="0.2">
      <c r="B37" s="845" t="s">
        <v>269</v>
      </c>
      <c r="C37" s="846"/>
      <c r="D37" s="846"/>
      <c r="E37" s="846"/>
      <c r="F37" s="846"/>
      <c r="G37" s="846"/>
      <c r="H37" s="846"/>
      <c r="I37" s="846"/>
      <c r="J37" s="846"/>
      <c r="K37" s="846"/>
      <c r="L37" s="846"/>
      <c r="M37" s="846"/>
      <c r="N37" s="846"/>
      <c r="O37" s="846"/>
      <c r="P37" s="847"/>
    </row>
    <row r="38" spans="2:20" ht="12.75" customHeight="1" x14ac:dyDescent="0.2">
      <c r="B38" s="97"/>
      <c r="C38" s="97"/>
      <c r="D38" s="97"/>
      <c r="E38" s="37"/>
      <c r="F38" s="37"/>
      <c r="G38" s="37"/>
      <c r="H38" s="37"/>
      <c r="I38" s="37"/>
      <c r="J38" s="37"/>
      <c r="K38" s="37"/>
      <c r="L38" s="37"/>
      <c r="M38" s="37"/>
      <c r="N38" s="37"/>
      <c r="O38" s="37"/>
      <c r="P38" s="37"/>
    </row>
    <row r="39" spans="2:20" ht="12.75" customHeight="1" x14ac:dyDescent="0.2">
      <c r="B39" s="97"/>
      <c r="C39" s="97"/>
      <c r="D39" s="97"/>
      <c r="E39" s="37"/>
      <c r="F39" s="37"/>
      <c r="G39" s="37"/>
      <c r="H39" s="37"/>
      <c r="I39" s="37"/>
      <c r="J39" s="37"/>
      <c r="K39" s="37"/>
      <c r="L39" s="37"/>
      <c r="M39" s="37"/>
      <c r="N39" s="37"/>
      <c r="O39" s="37"/>
      <c r="P39" s="37"/>
    </row>
    <row r="40" spans="2:20" ht="15" customHeight="1" x14ac:dyDescent="0.2">
      <c r="B40" s="862" t="s">
        <v>270</v>
      </c>
      <c r="C40" s="863"/>
      <c r="D40" s="863"/>
      <c r="E40" s="863"/>
      <c r="F40" s="863"/>
      <c r="G40" s="863"/>
      <c r="H40" s="37"/>
      <c r="I40" s="37"/>
      <c r="J40" s="37"/>
      <c r="K40" s="37"/>
      <c r="L40" s="37"/>
      <c r="M40" s="37"/>
      <c r="N40" s="37"/>
      <c r="O40" s="37"/>
      <c r="P40" s="37"/>
    </row>
    <row r="41" spans="2:20" ht="24.95" customHeight="1" x14ac:dyDescent="0.2">
      <c r="B41" s="38"/>
      <c r="C41" s="38"/>
      <c r="D41" s="38"/>
      <c r="E41" s="38"/>
      <c r="F41" s="38"/>
      <c r="G41" s="37"/>
      <c r="H41" s="38"/>
      <c r="I41" s="38"/>
      <c r="J41" s="38"/>
      <c r="K41" s="38"/>
      <c r="L41" s="37"/>
      <c r="M41" s="42"/>
      <c r="N41" s="42"/>
      <c r="O41" s="42"/>
      <c r="P41" s="42"/>
    </row>
    <row r="42" spans="2:20" ht="12.75" customHeight="1" x14ac:dyDescent="0.2">
      <c r="B42" s="834" t="s">
        <v>203</v>
      </c>
      <c r="C42" s="834"/>
      <c r="D42" s="163"/>
      <c r="E42" s="163"/>
      <c r="F42" s="163"/>
      <c r="G42" s="163"/>
      <c r="H42" s="163" t="s">
        <v>141</v>
      </c>
      <c r="I42" s="34"/>
      <c r="J42" s="34"/>
      <c r="K42" s="34"/>
      <c r="L42" s="163"/>
      <c r="M42" s="34" t="s">
        <v>51</v>
      </c>
      <c r="N42" s="39"/>
      <c r="O42" s="39"/>
      <c r="P42" s="39"/>
    </row>
    <row r="43" spans="2:20" ht="12.75" customHeight="1" x14ac:dyDescent="0.2">
      <c r="B43" s="97"/>
      <c r="C43" s="97"/>
      <c r="D43" s="97"/>
      <c r="E43" s="37"/>
      <c r="F43" s="37"/>
      <c r="G43" s="37"/>
      <c r="H43" s="37"/>
      <c r="I43" s="37"/>
      <c r="J43" s="37"/>
      <c r="K43" s="37"/>
      <c r="L43" s="37"/>
      <c r="M43" s="37"/>
      <c r="N43" s="37"/>
      <c r="O43" s="37"/>
      <c r="P43" s="37"/>
      <c r="Q43" s="9"/>
    </row>
    <row r="44" spans="2:20" ht="20.100000000000001" customHeight="1" x14ac:dyDescent="0.2">
      <c r="B44" s="864" t="s">
        <v>204</v>
      </c>
      <c r="C44" s="864"/>
      <c r="D44" s="858"/>
      <c r="E44" s="858"/>
      <c r="F44" s="858"/>
      <c r="G44" s="858"/>
      <c r="H44" s="858"/>
      <c r="I44" s="858"/>
      <c r="J44" s="858"/>
      <c r="K44" s="858"/>
      <c r="L44" s="858"/>
      <c r="M44" s="858"/>
      <c r="N44" s="858"/>
      <c r="O44" s="858"/>
      <c r="P44" s="858"/>
    </row>
    <row r="45" spans="2:20" ht="15" customHeight="1" x14ac:dyDescent="0.2">
      <c r="B45" s="872" t="s">
        <v>205</v>
      </c>
      <c r="C45" s="873"/>
      <c r="D45" s="873"/>
      <c r="E45" s="873"/>
      <c r="F45" s="874"/>
      <c r="G45" s="876" t="s">
        <v>143</v>
      </c>
      <c r="H45" s="877"/>
      <c r="I45" s="878"/>
      <c r="J45" s="876" t="s">
        <v>206</v>
      </c>
      <c r="K45" s="878"/>
      <c r="L45" s="876" t="s">
        <v>207</v>
      </c>
      <c r="M45" s="878"/>
      <c r="N45" s="877" t="s">
        <v>208</v>
      </c>
      <c r="O45" s="877"/>
      <c r="P45" s="878"/>
    </row>
    <row r="46" spans="2:20" ht="15" customHeight="1" x14ac:dyDescent="0.2">
      <c r="B46" s="865"/>
      <c r="C46" s="866"/>
      <c r="D46" s="866"/>
      <c r="E46" s="866"/>
      <c r="F46" s="867"/>
      <c r="G46" s="869"/>
      <c r="H46" s="870"/>
      <c r="I46" s="871"/>
      <c r="J46" s="905"/>
      <c r="K46" s="906"/>
      <c r="L46" s="869"/>
      <c r="M46" s="871"/>
      <c r="N46" s="870"/>
      <c r="O46" s="870"/>
      <c r="P46" s="871"/>
    </row>
    <row r="47" spans="2:20" ht="15" customHeight="1" x14ac:dyDescent="0.2">
      <c r="B47" s="865"/>
      <c r="C47" s="866"/>
      <c r="D47" s="866"/>
      <c r="E47" s="866"/>
      <c r="F47" s="867"/>
      <c r="G47" s="869"/>
      <c r="H47" s="870"/>
      <c r="I47" s="871"/>
      <c r="J47" s="905"/>
      <c r="K47" s="906"/>
      <c r="L47" s="869"/>
      <c r="M47" s="871"/>
      <c r="N47" s="870"/>
      <c r="O47" s="870"/>
      <c r="P47" s="871"/>
    </row>
    <row r="48" spans="2:20" ht="15" customHeight="1" x14ac:dyDescent="0.2">
      <c r="B48" s="865"/>
      <c r="C48" s="866"/>
      <c r="D48" s="866"/>
      <c r="E48" s="866"/>
      <c r="F48" s="867"/>
      <c r="G48" s="869"/>
      <c r="H48" s="870"/>
      <c r="I48" s="871"/>
      <c r="J48" s="905"/>
      <c r="K48" s="906"/>
      <c r="L48" s="869"/>
      <c r="M48" s="871"/>
      <c r="N48" s="870"/>
      <c r="O48" s="870"/>
      <c r="P48" s="871"/>
    </row>
  </sheetData>
  <customSheetViews>
    <customSheetView guid="{9C2D16B4-8627-49C0-BBCB-1928E3E28FBD}" scale="90" fitToPage="1">
      <selection activeCell="F9" sqref="F9:P9"/>
      <pageMargins left="0.51181102362204722" right="0.51181102362204722" top="0.51181102362204722" bottom="0.51181102362204722" header="0.35433070866141736" footer="0.51181102362204722"/>
      <pageSetup paperSize="9" scale="95" orientation="portrait" r:id="rId1"/>
      <headerFooter alignWithMargins="0"/>
    </customSheetView>
  </customSheetViews>
  <mergeCells count="74">
    <mergeCell ref="B47:F47"/>
    <mergeCell ref="G47:I47"/>
    <mergeCell ref="J47:K47"/>
    <mergeCell ref="L47:M47"/>
    <mergeCell ref="N47:P47"/>
    <mergeCell ref="B48:F48"/>
    <mergeCell ref="G48:I48"/>
    <mergeCell ref="J48:K48"/>
    <mergeCell ref="L48:M48"/>
    <mergeCell ref="N48:P48"/>
    <mergeCell ref="B45:F45"/>
    <mergeCell ref="G45:I45"/>
    <mergeCell ref="J45:K45"/>
    <mergeCell ref="L45:M45"/>
    <mergeCell ref="N45:P45"/>
    <mergeCell ref="B46:F46"/>
    <mergeCell ref="G46:I46"/>
    <mergeCell ref="J46:K46"/>
    <mergeCell ref="L46:M46"/>
    <mergeCell ref="N46:P46"/>
    <mergeCell ref="B37:P37"/>
    <mergeCell ref="B40:G40"/>
    <mergeCell ref="B42:C42"/>
    <mergeCell ref="B44:C44"/>
    <mergeCell ref="D44:F44"/>
    <mergeCell ref="G44:I44"/>
    <mergeCell ref="J44:L44"/>
    <mergeCell ref="M44:P44"/>
    <mergeCell ref="B36:P36"/>
    <mergeCell ref="B33:D33"/>
    <mergeCell ref="E33:G34"/>
    <mergeCell ref="H33:J34"/>
    <mergeCell ref="K33:M34"/>
    <mergeCell ref="N33:P34"/>
    <mergeCell ref="B34:D34"/>
    <mergeCell ref="B35:D35"/>
    <mergeCell ref="E35:G35"/>
    <mergeCell ref="H35:J35"/>
    <mergeCell ref="K35:M35"/>
    <mergeCell ref="N35:P35"/>
    <mergeCell ref="B32:D32"/>
    <mergeCell ref="E32:P32"/>
    <mergeCell ref="B21:C21"/>
    <mergeCell ref="D21:P21"/>
    <mergeCell ref="B23:P23"/>
    <mergeCell ref="B24:D24"/>
    <mergeCell ref="E24:P24"/>
    <mergeCell ref="B25:G25"/>
    <mergeCell ref="H25:P25"/>
    <mergeCell ref="B27:P27"/>
    <mergeCell ref="B28:P28"/>
    <mergeCell ref="B29:P29"/>
    <mergeCell ref="B30:P30"/>
    <mergeCell ref="B31:P31"/>
    <mergeCell ref="B20:C20"/>
    <mergeCell ref="D20:P20"/>
    <mergeCell ref="B12:C12"/>
    <mergeCell ref="F12:P12"/>
    <mergeCell ref="C15:D15"/>
    <mergeCell ref="F15:P15"/>
    <mergeCell ref="B16:C16"/>
    <mergeCell ref="D16:P16"/>
    <mergeCell ref="D17:P17"/>
    <mergeCell ref="B18:C18"/>
    <mergeCell ref="D18:P18"/>
    <mergeCell ref="B19:C19"/>
    <mergeCell ref="D19:P19"/>
    <mergeCell ref="B11:C11"/>
    <mergeCell ref="F11:P11"/>
    <mergeCell ref="B8:J8"/>
    <mergeCell ref="B9:C9"/>
    <mergeCell ref="F9:P9"/>
    <mergeCell ref="B10:C10"/>
    <mergeCell ref="F10:P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indexed="47"/>
  </sheetPr>
  <dimension ref="B1:AD60"/>
  <sheetViews>
    <sheetView view="pageLayout" zoomScaleNormal="90" workbookViewId="0">
      <selection activeCell="Q3" sqref="Q3"/>
    </sheetView>
  </sheetViews>
  <sheetFormatPr defaultRowHeight="12.75" x14ac:dyDescent="0.2"/>
  <cols>
    <col min="1" max="1" width="2.28515625" customWidth="1"/>
    <col min="2" max="5" width="5.5703125" customWidth="1"/>
    <col min="6" max="7" width="3.140625" customWidth="1"/>
    <col min="8" max="21" width="5.5703125" customWidth="1"/>
  </cols>
  <sheetData>
    <row r="1" spans="2:30" ht="15.95" customHeight="1" x14ac:dyDescent="0.25">
      <c r="B1" s="137"/>
      <c r="C1" s="137"/>
      <c r="D1" s="137"/>
      <c r="E1" s="137"/>
      <c r="F1" s="7"/>
      <c r="G1" s="7"/>
      <c r="I1" s="7"/>
      <c r="J1" s="7"/>
      <c r="K1" s="137"/>
      <c r="L1" s="7"/>
      <c r="M1" s="7"/>
      <c r="N1" s="7"/>
      <c r="O1" s="7"/>
      <c r="P1" s="7"/>
      <c r="Q1" s="7"/>
      <c r="R1" s="7"/>
      <c r="S1" s="7"/>
      <c r="T1" s="7"/>
      <c r="U1" s="126" t="s">
        <v>271</v>
      </c>
    </row>
    <row r="2" spans="2:30" ht="14.1" customHeight="1" x14ac:dyDescent="0.2">
      <c r="B2" s="7"/>
      <c r="C2" s="7"/>
      <c r="D2" s="7"/>
      <c r="E2" s="7"/>
      <c r="F2" s="7"/>
      <c r="G2" s="7"/>
      <c r="I2" s="7"/>
      <c r="J2" s="7"/>
      <c r="K2" s="7"/>
      <c r="L2" s="7"/>
      <c r="M2" s="7"/>
      <c r="N2" s="7"/>
      <c r="O2" s="7"/>
      <c r="P2" s="7"/>
      <c r="Q2" s="7"/>
      <c r="R2" s="7"/>
      <c r="S2" s="7"/>
      <c r="T2" s="7"/>
    </row>
    <row r="3" spans="2:30" ht="21.95" customHeight="1" x14ac:dyDescent="0.35">
      <c r="B3" s="137"/>
      <c r="C3" s="137"/>
      <c r="D3" s="137"/>
      <c r="E3" s="137"/>
      <c r="F3" s="7"/>
      <c r="G3" s="139" t="s">
        <v>272</v>
      </c>
      <c r="I3" s="7"/>
      <c r="J3" s="7"/>
      <c r="K3" s="7"/>
      <c r="L3" s="7"/>
      <c r="M3" s="7"/>
      <c r="N3" s="7"/>
      <c r="O3" s="7"/>
      <c r="P3" s="140"/>
      <c r="Q3" s="140"/>
      <c r="R3" s="140"/>
      <c r="S3" s="140"/>
      <c r="T3" s="140"/>
      <c r="U3" s="141"/>
    </row>
    <row r="4" spans="2:30" ht="21.95" customHeight="1" x14ac:dyDescent="0.35">
      <c r="B4" s="7"/>
      <c r="C4" s="7"/>
      <c r="D4" s="7"/>
      <c r="E4" s="7"/>
      <c r="F4" s="7"/>
      <c r="G4" s="173" t="s">
        <v>165</v>
      </c>
      <c r="K4" s="7"/>
      <c r="L4" s="7"/>
      <c r="M4" s="7"/>
      <c r="N4" s="7"/>
      <c r="P4" s="140"/>
      <c r="Q4" s="140"/>
      <c r="R4" s="140"/>
      <c r="S4" s="140"/>
      <c r="T4" s="140"/>
      <c r="U4" s="143"/>
    </row>
    <row r="5" spans="2:30" ht="15.95" customHeight="1" x14ac:dyDescent="0.25">
      <c r="G5" s="142" t="s">
        <v>175</v>
      </c>
      <c r="P5" s="140"/>
      <c r="Q5" s="140"/>
      <c r="R5" s="140"/>
      <c r="S5" s="140"/>
      <c r="T5" s="140"/>
      <c r="U5" s="144"/>
      <c r="V5" s="9"/>
    </row>
    <row r="6" spans="2:30" ht="15.95" customHeight="1" x14ac:dyDescent="0.25">
      <c r="B6" s="6"/>
      <c r="C6" s="6"/>
      <c r="D6" s="6"/>
      <c r="E6" s="6"/>
      <c r="G6" s="142" t="s">
        <v>176</v>
      </c>
      <c r="P6" s="119"/>
      <c r="Q6" s="119"/>
      <c r="R6" s="119"/>
      <c r="S6" s="119"/>
      <c r="T6" s="119"/>
      <c r="U6" s="141"/>
      <c r="V6" s="9"/>
    </row>
    <row r="7" spans="2:30" ht="20.100000000000001" customHeight="1" thickBot="1" x14ac:dyDescent="0.25">
      <c r="B7" s="145"/>
      <c r="C7" s="145"/>
      <c r="D7" s="145"/>
      <c r="E7" s="145"/>
      <c r="F7" s="145"/>
      <c r="G7" s="145"/>
      <c r="H7" s="145"/>
      <c r="I7" s="146"/>
      <c r="J7" s="146"/>
      <c r="K7" s="147"/>
      <c r="L7" s="147"/>
      <c r="M7" s="147"/>
      <c r="N7" s="146"/>
      <c r="O7" s="148"/>
      <c r="P7" s="148"/>
      <c r="Q7" s="148"/>
      <c r="R7" s="148"/>
      <c r="S7" s="148"/>
      <c r="T7" s="148"/>
      <c r="U7" s="148"/>
    </row>
    <row r="8" spans="2:30" ht="12" customHeight="1" x14ac:dyDescent="0.2">
      <c r="B8" s="833"/>
      <c r="C8" s="833"/>
      <c r="D8" s="833"/>
      <c r="E8" s="833"/>
      <c r="F8" s="833"/>
      <c r="G8" s="833"/>
      <c r="H8" s="833"/>
      <c r="I8" s="833"/>
      <c r="J8" s="833"/>
      <c r="K8" s="833"/>
      <c r="L8" s="833"/>
      <c r="M8" s="97"/>
      <c r="N8" s="37"/>
      <c r="O8" s="37"/>
      <c r="P8" s="37"/>
      <c r="Q8" s="37"/>
      <c r="R8" s="37"/>
      <c r="S8" s="37"/>
      <c r="T8" s="37"/>
      <c r="U8" s="37"/>
    </row>
    <row r="9" spans="2:30" ht="33.75" customHeight="1" x14ac:dyDescent="0.2">
      <c r="B9" s="834" t="s">
        <v>6</v>
      </c>
      <c r="C9" s="834"/>
      <c r="D9" s="149" t="s">
        <v>177</v>
      </c>
      <c r="F9" s="7"/>
      <c r="G9" s="881" t="s">
        <v>657</v>
      </c>
      <c r="H9" s="881"/>
      <c r="I9" s="881"/>
      <c r="J9" s="881"/>
      <c r="K9" s="881"/>
      <c r="L9" s="881"/>
      <c r="M9" s="881"/>
      <c r="N9" s="881"/>
      <c r="O9" s="881"/>
      <c r="P9" s="881"/>
      <c r="Q9" s="881"/>
      <c r="R9" s="881"/>
      <c r="S9" s="881"/>
      <c r="T9" s="881"/>
      <c r="U9" s="881"/>
    </row>
    <row r="10" spans="2:30" ht="15" customHeight="1" x14ac:dyDescent="0.3">
      <c r="B10" s="831" t="s">
        <v>132</v>
      </c>
      <c r="C10" s="831"/>
      <c r="D10" s="150" t="s">
        <v>177</v>
      </c>
      <c r="F10" s="7"/>
      <c r="G10" s="907" t="s">
        <v>241</v>
      </c>
      <c r="H10" s="907"/>
      <c r="I10" s="907"/>
      <c r="J10" s="907"/>
      <c r="K10" s="907"/>
      <c r="L10" s="907"/>
      <c r="M10" s="907"/>
      <c r="N10" s="907"/>
      <c r="O10" s="907"/>
      <c r="P10" s="907"/>
      <c r="Q10" s="907"/>
      <c r="R10" s="907"/>
      <c r="S10" s="907"/>
      <c r="T10" s="907"/>
      <c r="U10" s="907"/>
      <c r="AD10" s="99"/>
    </row>
    <row r="11" spans="2:30" ht="18" customHeight="1" x14ac:dyDescent="0.3">
      <c r="B11" s="831" t="s">
        <v>179</v>
      </c>
      <c r="C11" s="831"/>
      <c r="D11" s="150" t="s">
        <v>180</v>
      </c>
      <c r="F11" s="7"/>
      <c r="G11" s="907" t="s">
        <v>241</v>
      </c>
      <c r="H11" s="907"/>
      <c r="I11" s="907"/>
      <c r="J11" s="907"/>
      <c r="K11" s="907"/>
      <c r="L11" s="907"/>
      <c r="M11" s="907"/>
      <c r="N11" s="907"/>
      <c r="O11" s="907"/>
      <c r="P11" s="907"/>
      <c r="Q11" s="907"/>
      <c r="R11" s="907"/>
      <c r="S11" s="907"/>
      <c r="T11" s="907"/>
      <c r="U11" s="907"/>
    </row>
    <row r="12" spans="2:30" ht="18" customHeight="1" x14ac:dyDescent="0.3">
      <c r="B12" s="831" t="s">
        <v>181</v>
      </c>
      <c r="C12" s="831"/>
      <c r="D12" s="150" t="s">
        <v>182</v>
      </c>
      <c r="F12" s="151"/>
      <c r="G12" s="907" t="s">
        <v>241</v>
      </c>
      <c r="H12" s="907"/>
      <c r="I12" s="907"/>
      <c r="J12" s="907"/>
      <c r="K12" s="907"/>
      <c r="L12" s="907"/>
      <c r="M12" s="907"/>
      <c r="N12" s="907"/>
      <c r="O12" s="907"/>
      <c r="P12" s="907"/>
      <c r="Q12" s="907"/>
      <c r="R12" s="907"/>
      <c r="S12" s="907"/>
      <c r="T12" s="907"/>
      <c r="U12" s="907"/>
    </row>
    <row r="13" spans="2:30" ht="12" customHeight="1" thickBot="1" x14ac:dyDescent="0.25">
      <c r="B13" s="145"/>
      <c r="C13" s="145"/>
      <c r="D13" s="145"/>
      <c r="E13" s="145"/>
      <c r="F13" s="145"/>
      <c r="G13" s="145"/>
      <c r="H13" s="145"/>
      <c r="I13" s="146"/>
      <c r="J13" s="146"/>
      <c r="K13" s="147"/>
      <c r="L13" s="147"/>
      <c r="M13" s="147"/>
      <c r="N13" s="146"/>
      <c r="O13" s="148"/>
      <c r="P13" s="148"/>
      <c r="Q13" s="148"/>
      <c r="R13" s="148"/>
      <c r="S13" s="148"/>
      <c r="T13" s="148"/>
      <c r="U13" s="148"/>
    </row>
    <row r="14" spans="2:30" ht="12.75" customHeight="1" x14ac:dyDescent="0.2">
      <c r="B14" s="152"/>
      <c r="C14" s="152"/>
      <c r="D14" s="152"/>
      <c r="E14" s="153"/>
      <c r="F14" s="47"/>
      <c r="G14" s="47"/>
      <c r="H14" s="47"/>
      <c r="I14" s="47"/>
      <c r="J14" s="47"/>
      <c r="K14" s="152"/>
      <c r="L14" s="152"/>
      <c r="M14" s="152"/>
      <c r="N14" s="152"/>
      <c r="O14" s="152"/>
      <c r="P14" s="152"/>
      <c r="Q14" s="152"/>
      <c r="R14" s="152"/>
      <c r="S14" s="152"/>
      <c r="T14" s="152"/>
      <c r="U14" s="152"/>
    </row>
    <row r="15" spans="2:30" ht="18" customHeight="1" x14ac:dyDescent="0.2">
      <c r="B15" s="121" t="s">
        <v>183</v>
      </c>
      <c r="C15" s="882" t="s">
        <v>184</v>
      </c>
      <c r="D15" s="882"/>
      <c r="E15" s="882"/>
      <c r="F15" s="837" t="s">
        <v>218</v>
      </c>
      <c r="G15" s="837"/>
      <c r="H15" s="837"/>
      <c r="I15" s="837"/>
      <c r="J15" s="837"/>
      <c r="K15" s="837"/>
      <c r="L15" s="837"/>
      <c r="M15" s="837"/>
      <c r="N15" s="837"/>
      <c r="O15" s="837"/>
      <c r="P15" s="837"/>
      <c r="Q15" s="837"/>
      <c r="R15" s="837"/>
      <c r="S15" s="837"/>
      <c r="T15" s="837"/>
      <c r="U15" s="837"/>
    </row>
    <row r="16" spans="2:30" ht="18" customHeight="1" x14ac:dyDescent="0.2">
      <c r="B16" s="831" t="s">
        <v>186</v>
      </c>
      <c r="C16" s="831"/>
      <c r="D16" s="52"/>
      <c r="E16" s="841" t="s">
        <v>242</v>
      </c>
      <c r="F16" s="841"/>
      <c r="G16" s="841"/>
      <c r="H16" s="841"/>
      <c r="I16" s="841"/>
      <c r="J16" s="841"/>
      <c r="K16" s="841"/>
      <c r="L16" s="841"/>
      <c r="M16" s="841"/>
      <c r="N16" s="841"/>
      <c r="O16" s="841"/>
      <c r="P16" s="841"/>
      <c r="Q16" s="841"/>
      <c r="R16" s="841"/>
      <c r="S16" s="841"/>
      <c r="T16" s="841"/>
      <c r="U16" s="841"/>
    </row>
    <row r="17" spans="2:21" ht="18" customHeight="1" x14ac:dyDescent="0.2">
      <c r="B17" s="52"/>
      <c r="C17" s="52"/>
      <c r="D17" s="52"/>
      <c r="E17" s="841" t="s">
        <v>242</v>
      </c>
      <c r="F17" s="841"/>
      <c r="G17" s="841"/>
      <c r="H17" s="841"/>
      <c r="I17" s="841"/>
      <c r="J17" s="841"/>
      <c r="K17" s="841"/>
      <c r="L17" s="841"/>
      <c r="M17" s="841"/>
      <c r="N17" s="841"/>
      <c r="O17" s="841"/>
      <c r="P17" s="841"/>
      <c r="Q17" s="841"/>
      <c r="R17" s="841"/>
      <c r="S17" s="841"/>
      <c r="T17" s="841"/>
      <c r="U17" s="841"/>
    </row>
    <row r="18" spans="2:21" ht="18" customHeight="1" x14ac:dyDescent="0.2">
      <c r="B18" s="831" t="s">
        <v>150</v>
      </c>
      <c r="C18" s="831"/>
      <c r="D18" s="831"/>
      <c r="E18" s="841" t="s">
        <v>242</v>
      </c>
      <c r="F18" s="841"/>
      <c r="G18" s="841"/>
      <c r="H18" s="841"/>
      <c r="I18" s="841"/>
      <c r="J18" s="841"/>
      <c r="K18" s="841"/>
      <c r="L18" s="841"/>
      <c r="M18" s="841"/>
      <c r="N18" s="841"/>
      <c r="O18" s="841"/>
      <c r="P18" s="841"/>
      <c r="Q18" s="841"/>
      <c r="R18" s="841"/>
      <c r="S18" s="841"/>
      <c r="T18" s="841"/>
      <c r="U18" s="841"/>
    </row>
    <row r="19" spans="2:21" ht="18" customHeight="1" x14ac:dyDescent="0.2">
      <c r="B19" s="831" t="s">
        <v>151</v>
      </c>
      <c r="C19" s="831"/>
      <c r="D19" s="52"/>
      <c r="E19" s="841" t="s">
        <v>242</v>
      </c>
      <c r="F19" s="841"/>
      <c r="G19" s="841"/>
      <c r="H19" s="841"/>
      <c r="I19" s="841"/>
      <c r="J19" s="841"/>
      <c r="K19" s="841"/>
      <c r="L19" s="841"/>
      <c r="M19" s="841"/>
      <c r="N19" s="841"/>
      <c r="O19" s="841"/>
      <c r="P19" s="841"/>
      <c r="Q19" s="841"/>
      <c r="R19" s="841"/>
      <c r="S19" s="841"/>
      <c r="T19" s="841"/>
      <c r="U19" s="841"/>
    </row>
    <row r="20" spans="2:21" ht="18" customHeight="1" x14ac:dyDescent="0.2">
      <c r="B20" s="831" t="s">
        <v>190</v>
      </c>
      <c r="C20" s="831"/>
      <c r="D20" s="52"/>
      <c r="E20" s="841" t="s">
        <v>242</v>
      </c>
      <c r="F20" s="841"/>
      <c r="G20" s="841"/>
      <c r="H20" s="841"/>
      <c r="I20" s="841"/>
      <c r="J20" s="841"/>
      <c r="K20" s="841"/>
      <c r="L20" s="841"/>
      <c r="M20" s="841"/>
      <c r="N20" s="841"/>
      <c r="O20" s="841"/>
      <c r="P20" s="841"/>
      <c r="Q20" s="841"/>
      <c r="R20" s="841"/>
      <c r="S20" s="841"/>
      <c r="T20" s="841"/>
      <c r="U20" s="841"/>
    </row>
    <row r="21" spans="2:21" ht="18" customHeight="1" x14ac:dyDescent="0.2">
      <c r="B21" s="831" t="s">
        <v>191</v>
      </c>
      <c r="C21" s="831"/>
      <c r="D21" s="52"/>
      <c r="E21" s="841" t="s">
        <v>242</v>
      </c>
      <c r="F21" s="841"/>
      <c r="G21" s="841"/>
      <c r="H21" s="841"/>
      <c r="I21" s="841"/>
      <c r="J21" s="841"/>
      <c r="K21" s="841"/>
      <c r="L21" s="841"/>
      <c r="M21" s="841"/>
      <c r="N21" s="841"/>
      <c r="O21" s="841"/>
      <c r="P21" s="841"/>
      <c r="Q21" s="841"/>
      <c r="R21" s="841"/>
      <c r="S21" s="841"/>
      <c r="T21" s="841"/>
      <c r="U21" s="841"/>
    </row>
    <row r="22" spans="2:21" ht="12.75" customHeight="1" x14ac:dyDescent="0.2">
      <c r="B22" s="127"/>
      <c r="C22" s="127"/>
      <c r="D22" s="127"/>
      <c r="E22" s="165"/>
      <c r="F22" s="47"/>
      <c r="G22" s="47"/>
      <c r="H22" s="47"/>
      <c r="I22" s="47"/>
      <c r="J22" s="47"/>
      <c r="K22" s="47"/>
      <c r="L22" s="47"/>
      <c r="M22" s="47"/>
      <c r="N22" s="47"/>
      <c r="O22" s="47"/>
      <c r="P22" s="127"/>
      <c r="Q22" s="127"/>
      <c r="R22" s="127"/>
      <c r="S22" s="127"/>
      <c r="T22" s="127"/>
      <c r="U22" s="127"/>
    </row>
    <row r="23" spans="2:21" ht="12.75" customHeight="1" x14ac:dyDescent="0.2">
      <c r="B23" s="816" t="s">
        <v>273</v>
      </c>
      <c r="C23" s="816"/>
      <c r="D23" s="816"/>
      <c r="E23" s="816"/>
      <c r="F23" s="816"/>
      <c r="G23" s="816"/>
      <c r="H23" s="816"/>
      <c r="I23" s="816"/>
      <c r="J23" s="816"/>
      <c r="K23" s="816"/>
      <c r="L23" s="816"/>
      <c r="M23" s="816"/>
      <c r="N23" s="816"/>
      <c r="O23" s="816"/>
      <c r="P23" s="816"/>
      <c r="Q23" s="816"/>
      <c r="R23" s="816"/>
      <c r="S23" s="816"/>
      <c r="T23" s="816"/>
      <c r="U23" s="816"/>
    </row>
    <row r="24" spans="2:21" ht="12" customHeight="1" x14ac:dyDescent="0.2">
      <c r="B24" s="24"/>
      <c r="C24" s="24"/>
      <c r="D24" s="24"/>
      <c r="E24" s="24"/>
      <c r="F24" s="24"/>
      <c r="G24" s="24"/>
      <c r="H24" s="24"/>
      <c r="I24" s="24"/>
      <c r="J24" s="24"/>
      <c r="K24" s="24"/>
      <c r="L24" s="24"/>
      <c r="M24" s="24"/>
      <c r="N24" s="24"/>
      <c r="O24" s="24"/>
      <c r="P24" s="24"/>
      <c r="Q24" s="24"/>
      <c r="R24" s="24"/>
      <c r="S24" s="24"/>
      <c r="T24" s="24"/>
      <c r="U24" s="24"/>
    </row>
    <row r="25" spans="2:21" ht="12.75" customHeight="1" x14ac:dyDescent="0.2">
      <c r="B25" s="816" t="s">
        <v>274</v>
      </c>
      <c r="C25" s="816"/>
      <c r="D25" s="816"/>
      <c r="E25" s="816"/>
      <c r="F25" s="816"/>
      <c r="G25" s="816"/>
      <c r="H25" s="908" t="s">
        <v>275</v>
      </c>
      <c r="I25" s="908"/>
      <c r="J25" s="908"/>
      <c r="K25" s="908"/>
      <c r="L25" s="908"/>
      <c r="M25" s="24"/>
      <c r="N25" s="24"/>
      <c r="O25" s="24"/>
      <c r="P25" s="24"/>
      <c r="Q25" s="24"/>
      <c r="R25" s="24"/>
      <c r="S25" s="24"/>
      <c r="T25" s="24"/>
      <c r="U25" s="24"/>
    </row>
    <row r="26" spans="2:21" ht="12" customHeight="1" x14ac:dyDescent="0.2">
      <c r="B26" s="24"/>
      <c r="C26" s="24"/>
      <c r="D26" s="24"/>
      <c r="E26" s="24"/>
      <c r="F26" s="24"/>
      <c r="G26" s="24"/>
      <c r="H26" s="24"/>
      <c r="I26" s="24"/>
      <c r="J26" s="24"/>
      <c r="K26" s="24"/>
      <c r="L26" s="24"/>
      <c r="M26" s="24"/>
      <c r="N26" s="24"/>
      <c r="O26" s="24"/>
      <c r="P26" s="24"/>
      <c r="Q26" s="24"/>
      <c r="R26" s="24"/>
      <c r="S26" s="24"/>
      <c r="T26" s="24"/>
      <c r="U26" s="24"/>
    </row>
    <row r="27" spans="2:21" ht="15" customHeight="1" x14ac:dyDescent="0.2">
      <c r="B27" s="845" t="s">
        <v>276</v>
      </c>
      <c r="C27" s="846"/>
      <c r="D27" s="846"/>
      <c r="E27" s="846"/>
      <c r="F27" s="846"/>
      <c r="G27" s="846"/>
      <c r="H27" s="846"/>
      <c r="I27" s="846"/>
      <c r="J27" s="846"/>
      <c r="K27" s="846"/>
      <c r="L27" s="846"/>
      <c r="M27" s="846"/>
      <c r="N27" s="846"/>
      <c r="O27" s="846"/>
      <c r="P27" s="846"/>
      <c r="Q27" s="846"/>
      <c r="R27" s="846"/>
      <c r="S27" s="846"/>
      <c r="T27" s="846"/>
      <c r="U27" s="847"/>
    </row>
    <row r="28" spans="2:21" ht="15" customHeight="1" x14ac:dyDescent="0.2">
      <c r="B28" s="174">
        <v>1</v>
      </c>
      <c r="C28" s="174">
        <v>2</v>
      </c>
      <c r="D28" s="174">
        <v>3</v>
      </c>
      <c r="E28" s="174">
        <v>4</v>
      </c>
      <c r="F28" s="895">
        <v>5</v>
      </c>
      <c r="G28" s="895"/>
      <c r="H28" s="122">
        <v>6</v>
      </c>
      <c r="I28" s="122">
        <v>7</v>
      </c>
      <c r="J28" s="122">
        <v>8</v>
      </c>
      <c r="K28" s="122">
        <v>9</v>
      </c>
      <c r="L28" s="122">
        <v>10</v>
      </c>
      <c r="M28" s="122">
        <v>11</v>
      </c>
      <c r="N28" s="122">
        <v>12</v>
      </c>
      <c r="O28" s="122">
        <v>13</v>
      </c>
      <c r="P28" s="122">
        <v>14</v>
      </c>
      <c r="Q28" s="122">
        <v>15</v>
      </c>
      <c r="R28" s="122">
        <v>16</v>
      </c>
      <c r="S28" s="122">
        <v>17</v>
      </c>
      <c r="T28" s="122">
        <v>18</v>
      </c>
      <c r="U28" s="122">
        <v>19</v>
      </c>
    </row>
    <row r="29" spans="2:21" ht="15" customHeight="1" x14ac:dyDescent="0.2">
      <c r="B29" s="175"/>
      <c r="C29" s="175"/>
      <c r="D29" s="175"/>
      <c r="E29" s="175"/>
      <c r="F29" s="843"/>
      <c r="G29" s="843"/>
      <c r="H29" s="176"/>
      <c r="I29" s="176"/>
      <c r="J29" s="176"/>
      <c r="K29" s="176"/>
      <c r="L29" s="176"/>
      <c r="M29" s="176"/>
      <c r="N29" s="176"/>
      <c r="O29" s="176"/>
      <c r="P29" s="176"/>
      <c r="Q29" s="176"/>
      <c r="R29" s="176"/>
      <c r="S29" s="176"/>
      <c r="T29" s="176"/>
      <c r="U29" s="176"/>
    </row>
    <row r="30" spans="2:21" ht="15" customHeight="1" x14ac:dyDescent="0.2">
      <c r="B30" s="922"/>
      <c r="C30" s="923"/>
      <c r="D30" s="923"/>
      <c r="E30" s="923"/>
      <c r="F30" s="923"/>
      <c r="G30" s="923"/>
      <c r="H30" s="923"/>
      <c r="I30" s="923"/>
      <c r="J30" s="923"/>
      <c r="K30" s="923"/>
      <c r="L30" s="923"/>
      <c r="M30" s="923"/>
      <c r="N30" s="923"/>
      <c r="O30" s="923"/>
      <c r="P30" s="923"/>
      <c r="Q30" s="923"/>
      <c r="R30" s="923"/>
      <c r="S30" s="923"/>
      <c r="T30" s="923"/>
      <c r="U30" s="924"/>
    </row>
    <row r="31" spans="2:21" ht="15" customHeight="1" x14ac:dyDescent="0.2">
      <c r="B31" s="944"/>
      <c r="C31" s="945"/>
      <c r="D31" s="945"/>
      <c r="E31" s="945"/>
      <c r="F31" s="945"/>
      <c r="G31" s="945"/>
      <c r="H31" s="945"/>
      <c r="I31" s="842" t="s">
        <v>194</v>
      </c>
      <c r="J31" s="842"/>
      <c r="K31" s="842" t="s">
        <v>195</v>
      </c>
      <c r="L31" s="842"/>
      <c r="M31" s="842" t="s">
        <v>196</v>
      </c>
      <c r="N31" s="842"/>
      <c r="O31" s="946"/>
      <c r="P31" s="947"/>
      <c r="Q31" s="947"/>
      <c r="R31" s="947"/>
      <c r="S31" s="947"/>
      <c r="T31" s="947"/>
      <c r="U31" s="948"/>
    </row>
    <row r="32" spans="2:21" ht="15" customHeight="1" x14ac:dyDescent="0.2">
      <c r="B32" s="845" t="s">
        <v>277</v>
      </c>
      <c r="C32" s="846"/>
      <c r="D32" s="846"/>
      <c r="E32" s="846"/>
      <c r="F32" s="846"/>
      <c r="G32" s="846"/>
      <c r="H32" s="847"/>
      <c r="I32" s="857"/>
      <c r="J32" s="857"/>
      <c r="K32" s="857"/>
      <c r="L32" s="857"/>
      <c r="M32" s="855" t="s">
        <v>198</v>
      </c>
      <c r="N32" s="856"/>
      <c r="O32" s="946"/>
      <c r="P32" s="947"/>
      <c r="Q32" s="947"/>
      <c r="R32" s="947"/>
      <c r="S32" s="947"/>
      <c r="T32" s="947"/>
      <c r="U32" s="948"/>
    </row>
    <row r="33" spans="2:22" ht="15" customHeight="1" x14ac:dyDescent="0.2">
      <c r="B33" s="922"/>
      <c r="C33" s="923"/>
      <c r="D33" s="923"/>
      <c r="E33" s="923"/>
      <c r="F33" s="923"/>
      <c r="G33" s="923"/>
      <c r="H33" s="923"/>
      <c r="I33" s="923"/>
      <c r="J33" s="923"/>
      <c r="K33" s="923"/>
      <c r="L33" s="923"/>
      <c r="M33" s="923"/>
      <c r="N33" s="923"/>
      <c r="O33" s="923"/>
      <c r="P33" s="923"/>
      <c r="Q33" s="923"/>
      <c r="R33" s="923"/>
      <c r="S33" s="923"/>
      <c r="T33" s="923"/>
      <c r="U33" s="924"/>
    </row>
    <row r="34" spans="2:22" ht="15" customHeight="1" x14ac:dyDescent="0.2">
      <c r="B34" s="845" t="s">
        <v>278</v>
      </c>
      <c r="C34" s="846"/>
      <c r="D34" s="846"/>
      <c r="E34" s="846"/>
      <c r="F34" s="846"/>
      <c r="G34" s="846"/>
      <c r="H34" s="846"/>
      <c r="I34" s="846"/>
      <c r="J34" s="846"/>
      <c r="K34" s="846"/>
      <c r="L34" s="846"/>
      <c r="M34" s="846"/>
      <c r="N34" s="846"/>
      <c r="O34" s="846"/>
      <c r="P34" s="846"/>
      <c r="Q34" s="846"/>
      <c r="R34" s="846"/>
      <c r="S34" s="846"/>
      <c r="T34" s="846"/>
      <c r="U34" s="847"/>
    </row>
    <row r="35" spans="2:22" ht="15" customHeight="1" x14ac:dyDescent="0.2">
      <c r="B35" s="848"/>
      <c r="C35" s="849"/>
      <c r="D35" s="849"/>
      <c r="E35" s="849"/>
      <c r="F35" s="849"/>
      <c r="G35" s="849"/>
      <c r="H35" s="849"/>
      <c r="I35" s="849"/>
      <c r="J35" s="849"/>
      <c r="K35" s="849"/>
      <c r="L35" s="849"/>
      <c r="M35" s="849"/>
      <c r="N35" s="849"/>
      <c r="O35" s="849"/>
      <c r="P35" s="849"/>
      <c r="Q35" s="849"/>
      <c r="R35" s="849"/>
      <c r="S35" s="849"/>
      <c r="T35" s="849"/>
      <c r="U35" s="850"/>
    </row>
    <row r="36" spans="2:22" ht="15" customHeight="1" x14ac:dyDescent="0.2">
      <c r="B36" s="922"/>
      <c r="C36" s="923"/>
      <c r="D36" s="923"/>
      <c r="E36" s="923"/>
      <c r="F36" s="923"/>
      <c r="G36" s="923"/>
      <c r="H36" s="923"/>
      <c r="I36" s="923"/>
      <c r="J36" s="923"/>
      <c r="K36" s="923"/>
      <c r="L36" s="923"/>
      <c r="M36" s="923"/>
      <c r="N36" s="923"/>
      <c r="O36" s="923"/>
      <c r="P36" s="923"/>
      <c r="Q36" s="923"/>
      <c r="R36" s="923"/>
      <c r="S36" s="923"/>
      <c r="T36" s="923"/>
      <c r="U36" s="924"/>
    </row>
    <row r="37" spans="2:22" ht="12.75" customHeight="1" x14ac:dyDescent="0.2">
      <c r="B37" s="949" t="s">
        <v>279</v>
      </c>
      <c r="C37" s="950"/>
      <c r="D37" s="950"/>
      <c r="E37" s="950"/>
      <c r="F37" s="950"/>
      <c r="G37" s="950"/>
      <c r="H37" s="950"/>
      <c r="I37" s="950"/>
      <c r="J37" s="950"/>
      <c r="K37" s="950"/>
      <c r="L37" s="950"/>
      <c r="M37" s="950"/>
      <c r="N37" s="950"/>
      <c r="O37" s="951"/>
      <c r="P37" s="842" t="s">
        <v>194</v>
      </c>
      <c r="Q37" s="842"/>
      <c r="R37" s="842" t="s">
        <v>195</v>
      </c>
      <c r="S37" s="842"/>
      <c r="T37" s="842" t="s">
        <v>196</v>
      </c>
      <c r="U37" s="842"/>
    </row>
    <row r="38" spans="2:22" ht="15" customHeight="1" x14ac:dyDescent="0.2">
      <c r="B38" s="936" t="s">
        <v>280</v>
      </c>
      <c r="C38" s="937"/>
      <c r="D38" s="937"/>
      <c r="E38" s="937"/>
      <c r="F38" s="937"/>
      <c r="G38" s="937"/>
      <c r="H38" s="937"/>
      <c r="I38" s="937"/>
      <c r="J38" s="937"/>
      <c r="K38" s="937"/>
      <c r="L38" s="937"/>
      <c r="M38" s="937"/>
      <c r="N38" s="937"/>
      <c r="O38" s="938"/>
      <c r="P38" s="857"/>
      <c r="Q38" s="857"/>
      <c r="R38" s="857"/>
      <c r="S38" s="857"/>
      <c r="T38" s="855" t="s">
        <v>198</v>
      </c>
      <c r="U38" s="856"/>
    </row>
    <row r="39" spans="2:22" ht="15" customHeight="1" x14ac:dyDescent="0.2">
      <c r="B39" s="922"/>
      <c r="C39" s="923"/>
      <c r="D39" s="923"/>
      <c r="E39" s="923"/>
      <c r="F39" s="923"/>
      <c r="G39" s="923"/>
      <c r="H39" s="923"/>
      <c r="I39" s="923"/>
      <c r="J39" s="923"/>
      <c r="K39" s="923"/>
      <c r="L39" s="923"/>
      <c r="M39" s="923"/>
      <c r="N39" s="923"/>
      <c r="O39" s="923"/>
      <c r="P39" s="923"/>
      <c r="Q39" s="923"/>
      <c r="R39" s="923"/>
      <c r="S39" s="923"/>
      <c r="T39" s="923"/>
      <c r="U39" s="924"/>
    </row>
    <row r="40" spans="2:22" ht="15" customHeight="1" x14ac:dyDescent="0.2">
      <c r="B40" s="915"/>
      <c r="C40" s="916"/>
      <c r="D40" s="916"/>
      <c r="E40" s="916"/>
      <c r="F40" s="916"/>
      <c r="G40" s="916"/>
      <c r="H40" s="916"/>
      <c r="I40" s="916"/>
      <c r="J40" s="916"/>
      <c r="K40" s="916"/>
      <c r="L40" s="916"/>
      <c r="M40" s="916"/>
      <c r="N40" s="916"/>
      <c r="O40" s="916"/>
      <c r="P40" s="916"/>
      <c r="Q40" s="916"/>
      <c r="R40" s="916"/>
      <c r="S40" s="917"/>
      <c r="T40" s="176" t="s">
        <v>281</v>
      </c>
      <c r="U40" s="176" t="s">
        <v>30</v>
      </c>
    </row>
    <row r="41" spans="2:22" ht="15" customHeight="1" x14ac:dyDescent="0.2">
      <c r="B41" s="848" t="s">
        <v>282</v>
      </c>
      <c r="C41" s="849"/>
      <c r="D41" s="849"/>
      <c r="E41" s="849"/>
      <c r="F41" s="849"/>
      <c r="G41" s="849"/>
      <c r="H41" s="849"/>
      <c r="I41" s="849"/>
      <c r="J41" s="849"/>
      <c r="K41" s="849"/>
      <c r="L41" s="849"/>
      <c r="M41" s="849"/>
      <c r="N41" s="849"/>
      <c r="O41" s="849"/>
      <c r="P41" s="849"/>
      <c r="Q41" s="849"/>
      <c r="R41" s="849"/>
      <c r="S41" s="850"/>
      <c r="T41" s="176"/>
      <c r="U41" s="176"/>
    </row>
    <row r="42" spans="2:22" ht="15" customHeight="1" x14ac:dyDescent="0.2">
      <c r="B42" s="913" t="s">
        <v>283</v>
      </c>
      <c r="C42" s="900"/>
      <c r="D42" s="900"/>
      <c r="E42" s="900"/>
      <c r="F42" s="900"/>
      <c r="G42" s="900"/>
      <c r="H42" s="900"/>
      <c r="I42" s="900"/>
      <c r="J42" s="900"/>
      <c r="K42" s="900"/>
      <c r="L42" s="900"/>
      <c r="M42" s="900"/>
      <c r="N42" s="900"/>
      <c r="O42" s="900"/>
      <c r="P42" s="900"/>
      <c r="Q42" s="900"/>
      <c r="R42" s="900"/>
      <c r="S42" s="914"/>
      <c r="T42" s="176"/>
      <c r="U42" s="176"/>
    </row>
    <row r="43" spans="2:22" ht="27.75" customHeight="1" x14ac:dyDescent="0.2">
      <c r="B43" s="913" t="s">
        <v>284</v>
      </c>
      <c r="C43" s="900"/>
      <c r="D43" s="900"/>
      <c r="E43" s="900"/>
      <c r="F43" s="900"/>
      <c r="G43" s="900"/>
      <c r="H43" s="900"/>
      <c r="I43" s="900"/>
      <c r="J43" s="900"/>
      <c r="K43" s="900"/>
      <c r="L43" s="900"/>
      <c r="M43" s="900"/>
      <c r="N43" s="900"/>
      <c r="O43" s="900"/>
      <c r="P43" s="900"/>
      <c r="Q43" s="900"/>
      <c r="R43" s="900"/>
      <c r="S43" s="914"/>
      <c r="T43" s="176"/>
      <c r="U43" s="176"/>
    </row>
    <row r="44" spans="2:22" ht="13.5" customHeight="1" x14ac:dyDescent="0.2">
      <c r="B44" s="952" t="s">
        <v>285</v>
      </c>
      <c r="C44" s="953"/>
      <c r="D44" s="953"/>
      <c r="E44" s="953"/>
      <c r="F44" s="953"/>
      <c r="G44" s="953"/>
      <c r="H44" s="953"/>
      <c r="I44" s="953"/>
      <c r="J44" s="953"/>
      <c r="K44" s="953"/>
      <c r="L44" s="953"/>
      <c r="M44" s="953"/>
      <c r="N44" s="953"/>
      <c r="O44" s="953"/>
      <c r="P44" s="953"/>
      <c r="Q44" s="953"/>
      <c r="R44" s="953"/>
      <c r="S44" s="953"/>
      <c r="T44" s="953"/>
      <c r="U44" s="954"/>
    </row>
    <row r="45" spans="2:22" ht="13.5" customHeight="1" x14ac:dyDescent="0.2">
      <c r="B45" s="936" t="s">
        <v>286</v>
      </c>
      <c r="C45" s="937"/>
      <c r="D45" s="937"/>
      <c r="E45" s="937"/>
      <c r="F45" s="937"/>
      <c r="G45" s="937"/>
      <c r="H45" s="937"/>
      <c r="I45" s="937"/>
      <c r="J45" s="937"/>
      <c r="K45" s="937"/>
      <c r="L45" s="937"/>
      <c r="M45" s="937"/>
      <c r="N45" s="937"/>
      <c r="O45" s="937"/>
      <c r="P45" s="937"/>
      <c r="Q45" s="937"/>
      <c r="R45" s="937"/>
      <c r="S45" s="937"/>
      <c r="T45" s="937"/>
      <c r="U45" s="938"/>
    </row>
    <row r="46" spans="2:22" ht="12.75" customHeight="1" x14ac:dyDescent="0.2">
      <c r="B46" s="952" t="s">
        <v>287</v>
      </c>
      <c r="C46" s="953"/>
      <c r="D46" s="953"/>
      <c r="E46" s="953"/>
      <c r="F46" s="953"/>
      <c r="G46" s="953"/>
      <c r="H46" s="953"/>
      <c r="I46" s="953"/>
      <c r="J46" s="953"/>
      <c r="K46" s="953"/>
      <c r="L46" s="953"/>
      <c r="M46" s="953"/>
      <c r="N46" s="953"/>
      <c r="O46" s="953"/>
      <c r="P46" s="953"/>
      <c r="Q46" s="953"/>
      <c r="R46" s="953"/>
      <c r="S46" s="953"/>
      <c r="T46" s="953"/>
      <c r="U46" s="954"/>
      <c r="V46" t="s">
        <v>52</v>
      </c>
    </row>
    <row r="47" spans="2:22" ht="12.75" customHeight="1" x14ac:dyDescent="0.2">
      <c r="B47" s="955" t="s">
        <v>288</v>
      </c>
      <c r="C47" s="956"/>
      <c r="D47" s="956"/>
      <c r="E47" s="956"/>
      <c r="F47" s="956"/>
      <c r="G47" s="956"/>
      <c r="H47" s="956"/>
      <c r="I47" s="956"/>
      <c r="J47" s="956"/>
      <c r="K47" s="956"/>
      <c r="L47" s="956"/>
      <c r="M47" s="956"/>
      <c r="N47" s="956"/>
      <c r="O47" s="956"/>
      <c r="P47" s="956"/>
      <c r="Q47" s="956"/>
      <c r="R47" s="956"/>
      <c r="S47" s="956"/>
      <c r="T47" s="956"/>
      <c r="U47" s="957"/>
    </row>
    <row r="48" spans="2:22" ht="15" customHeight="1" x14ac:dyDescent="0.2">
      <c r="B48" s="922"/>
      <c r="C48" s="923"/>
      <c r="D48" s="923"/>
      <c r="E48" s="923"/>
      <c r="F48" s="923"/>
      <c r="G48" s="923"/>
      <c r="H48" s="923"/>
      <c r="I48" s="923"/>
      <c r="J48" s="923"/>
      <c r="K48" s="923"/>
      <c r="L48" s="923"/>
      <c r="M48" s="923"/>
      <c r="N48" s="923"/>
      <c r="O48" s="923"/>
      <c r="P48" s="923"/>
      <c r="Q48" s="923"/>
      <c r="R48" s="923"/>
      <c r="S48" s="923"/>
      <c r="T48" s="923"/>
      <c r="U48" s="924"/>
    </row>
    <row r="49" spans="2:22" ht="12.75" customHeight="1" x14ac:dyDescent="0.2">
      <c r="B49" s="933" t="s">
        <v>289</v>
      </c>
      <c r="C49" s="934"/>
      <c r="D49" s="934"/>
      <c r="E49" s="934"/>
      <c r="F49" s="934"/>
      <c r="G49" s="934"/>
      <c r="H49" s="934"/>
      <c r="I49" s="934"/>
      <c r="J49" s="934"/>
      <c r="K49" s="934"/>
      <c r="L49" s="934"/>
      <c r="M49" s="934"/>
      <c r="N49" s="934"/>
      <c r="O49" s="935"/>
      <c r="P49" s="842" t="s">
        <v>194</v>
      </c>
      <c r="Q49" s="842"/>
      <c r="R49" s="842" t="s">
        <v>195</v>
      </c>
      <c r="S49" s="842"/>
      <c r="T49" s="842" t="s">
        <v>196</v>
      </c>
      <c r="U49" s="842"/>
    </row>
    <row r="50" spans="2:22" ht="14.25" customHeight="1" x14ac:dyDescent="0.2">
      <c r="B50" s="936"/>
      <c r="C50" s="937"/>
      <c r="D50" s="937"/>
      <c r="E50" s="937"/>
      <c r="F50" s="937"/>
      <c r="G50" s="937"/>
      <c r="H50" s="937"/>
      <c r="I50" s="937"/>
      <c r="J50" s="937"/>
      <c r="K50" s="937"/>
      <c r="L50" s="937"/>
      <c r="M50" s="937"/>
      <c r="N50" s="937"/>
      <c r="O50" s="938"/>
      <c r="P50" s="857"/>
      <c r="Q50" s="857"/>
      <c r="R50" s="857"/>
      <c r="S50" s="857"/>
      <c r="T50" s="855" t="s">
        <v>198</v>
      </c>
      <c r="U50" s="856"/>
    </row>
    <row r="51" spans="2:22" ht="12.75" customHeight="1" x14ac:dyDescent="0.2">
      <c r="B51" s="36"/>
      <c r="C51" s="36"/>
      <c r="D51" s="36"/>
      <c r="E51" s="36"/>
      <c r="F51" s="36"/>
      <c r="G51" s="36"/>
      <c r="H51" s="36"/>
      <c r="I51" s="36"/>
      <c r="J51" s="36"/>
      <c r="K51" s="36"/>
      <c r="L51" s="36"/>
      <c r="M51" s="36"/>
      <c r="N51" s="36"/>
      <c r="O51" s="36"/>
      <c r="P51" s="170"/>
      <c r="Q51" s="170"/>
      <c r="R51" s="170"/>
      <c r="S51" s="170"/>
      <c r="T51" s="171"/>
      <c r="U51" s="170"/>
    </row>
    <row r="52" spans="2:22" ht="15" customHeight="1" x14ac:dyDescent="0.2">
      <c r="B52" s="862" t="s">
        <v>254</v>
      </c>
      <c r="C52" s="862"/>
      <c r="D52" s="862"/>
      <c r="E52" s="862"/>
      <c r="F52" s="862"/>
      <c r="G52" s="862"/>
      <c r="H52" s="862"/>
      <c r="I52" s="37"/>
      <c r="J52" s="37"/>
      <c r="K52" s="37"/>
      <c r="L52" s="37"/>
      <c r="M52" s="37"/>
      <c r="N52" s="37"/>
      <c r="O52" s="37"/>
      <c r="P52" s="37"/>
      <c r="Q52" s="37"/>
      <c r="R52" s="37"/>
      <c r="S52" s="37"/>
      <c r="T52" s="37"/>
      <c r="U52" s="37"/>
    </row>
    <row r="53" spans="2:22" ht="24" customHeight="1" x14ac:dyDescent="0.2">
      <c r="B53" s="38"/>
      <c r="C53" s="38"/>
      <c r="D53" s="38"/>
      <c r="E53" s="38"/>
      <c r="F53" s="38"/>
      <c r="G53" s="38"/>
      <c r="H53" s="37"/>
      <c r="I53" s="38"/>
      <c r="J53" s="38"/>
      <c r="K53" s="38"/>
      <c r="L53" s="38"/>
      <c r="M53" s="38"/>
      <c r="N53" s="38"/>
      <c r="O53" s="42"/>
      <c r="P53" s="37"/>
      <c r="Q53" s="42"/>
      <c r="R53" s="42"/>
      <c r="S53" s="42"/>
      <c r="T53" s="42"/>
      <c r="U53" s="42"/>
    </row>
    <row r="54" spans="2:22" ht="12.75" customHeight="1" x14ac:dyDescent="0.2">
      <c r="B54" s="834" t="s">
        <v>203</v>
      </c>
      <c r="C54" s="834"/>
      <c r="D54" s="120"/>
      <c r="E54" s="163"/>
      <c r="F54" s="163"/>
      <c r="G54" s="163"/>
      <c r="H54" s="41"/>
      <c r="I54" s="163" t="s">
        <v>141</v>
      </c>
      <c r="J54" s="163"/>
      <c r="K54" s="34"/>
      <c r="L54" s="34"/>
      <c r="M54" s="34"/>
      <c r="N54" s="163"/>
      <c r="O54" s="34"/>
      <c r="P54" s="41"/>
      <c r="Q54" s="34" t="s">
        <v>51</v>
      </c>
      <c r="R54" s="34"/>
      <c r="S54" s="39"/>
      <c r="T54" s="39"/>
      <c r="U54" s="39"/>
    </row>
    <row r="55" spans="2:22" ht="12.75" customHeight="1" x14ac:dyDescent="0.2">
      <c r="B55" s="97"/>
      <c r="C55" s="97"/>
      <c r="D55" s="97"/>
      <c r="E55" s="97"/>
      <c r="F55" s="37"/>
      <c r="G55" s="37"/>
      <c r="H55" s="37"/>
      <c r="I55" s="37"/>
      <c r="J55" s="37"/>
      <c r="K55" s="37"/>
      <c r="L55" s="37"/>
      <c r="M55" s="37"/>
      <c r="N55" s="37"/>
      <c r="O55" s="37"/>
      <c r="P55" s="37"/>
      <c r="Q55" s="37"/>
      <c r="R55" s="37"/>
      <c r="S55" s="37"/>
      <c r="T55" s="37"/>
      <c r="U55" s="37"/>
      <c r="V55" s="9"/>
    </row>
    <row r="56" spans="2:22" ht="20.100000000000001" customHeight="1" x14ac:dyDescent="0.2">
      <c r="B56" s="864" t="s">
        <v>204</v>
      </c>
      <c r="C56" s="864"/>
      <c r="D56" s="864"/>
      <c r="E56" s="858"/>
      <c r="F56" s="858"/>
      <c r="G56" s="858"/>
      <c r="H56" s="858"/>
      <c r="I56" s="858"/>
      <c r="J56" s="858"/>
      <c r="K56" s="858"/>
      <c r="L56" s="858"/>
      <c r="M56" s="858"/>
      <c r="N56" s="858"/>
      <c r="O56" s="858"/>
      <c r="P56" s="858"/>
      <c r="Q56" s="858"/>
      <c r="R56" s="858"/>
      <c r="S56" s="858"/>
      <c r="T56" s="858"/>
      <c r="U56" s="858"/>
    </row>
    <row r="57" spans="2:22" ht="14.1" customHeight="1" x14ac:dyDescent="0.2">
      <c r="B57" s="926" t="s">
        <v>205</v>
      </c>
      <c r="C57" s="926"/>
      <c r="D57" s="926"/>
      <c r="E57" s="926"/>
      <c r="F57" s="926"/>
      <c r="G57" s="926"/>
      <c r="H57" s="875" t="s">
        <v>143</v>
      </c>
      <c r="I57" s="875"/>
      <c r="J57" s="875"/>
      <c r="K57" s="875"/>
      <c r="L57" s="875"/>
      <c r="M57" s="875" t="s">
        <v>206</v>
      </c>
      <c r="N57" s="875"/>
      <c r="O57" s="875"/>
      <c r="P57" s="875" t="s">
        <v>207</v>
      </c>
      <c r="Q57" s="875"/>
      <c r="R57" s="875"/>
      <c r="S57" s="875" t="s">
        <v>208</v>
      </c>
      <c r="T57" s="875"/>
      <c r="U57" s="875"/>
    </row>
    <row r="58" spans="2:22" ht="14.1" customHeight="1" x14ac:dyDescent="0.2">
      <c r="B58" s="925"/>
      <c r="C58" s="925"/>
      <c r="D58" s="925"/>
      <c r="E58" s="925"/>
      <c r="F58" s="925"/>
      <c r="G58" s="925"/>
      <c r="H58" s="868"/>
      <c r="I58" s="868"/>
      <c r="J58" s="868"/>
      <c r="K58" s="868"/>
      <c r="L58" s="868"/>
      <c r="M58" s="868"/>
      <c r="N58" s="868"/>
      <c r="O58" s="868"/>
      <c r="P58" s="868"/>
      <c r="Q58" s="868"/>
      <c r="R58" s="868"/>
      <c r="S58" s="868"/>
      <c r="T58" s="868"/>
      <c r="U58" s="868"/>
    </row>
    <row r="59" spans="2:22" ht="14.1" customHeight="1" x14ac:dyDescent="0.2">
      <c r="B59" s="925"/>
      <c r="C59" s="925"/>
      <c r="D59" s="925"/>
      <c r="E59" s="925"/>
      <c r="F59" s="925"/>
      <c r="G59" s="925"/>
      <c r="H59" s="868"/>
      <c r="I59" s="868"/>
      <c r="J59" s="868"/>
      <c r="K59" s="868"/>
      <c r="L59" s="868"/>
      <c r="M59" s="868"/>
      <c r="N59" s="868"/>
      <c r="O59" s="868"/>
      <c r="P59" s="868"/>
      <c r="Q59" s="868"/>
      <c r="R59" s="868"/>
      <c r="S59" s="868"/>
      <c r="T59" s="868"/>
      <c r="U59" s="868"/>
    </row>
    <row r="60" spans="2:22" ht="14.1" customHeight="1" x14ac:dyDescent="0.2">
      <c r="B60" s="925"/>
      <c r="C60" s="925"/>
      <c r="D60" s="925"/>
      <c r="E60" s="925"/>
      <c r="F60" s="925"/>
      <c r="G60" s="925"/>
      <c r="H60" s="868"/>
      <c r="I60" s="868"/>
      <c r="J60" s="868"/>
      <c r="K60" s="868"/>
      <c r="L60" s="868"/>
      <c r="M60" s="868"/>
      <c r="N60" s="868"/>
      <c r="O60" s="868"/>
      <c r="P60" s="868"/>
      <c r="Q60" s="868"/>
      <c r="R60" s="868"/>
      <c r="S60" s="868"/>
      <c r="T60" s="868"/>
      <c r="U60" s="868"/>
    </row>
  </sheetData>
  <customSheetViews>
    <customSheetView guid="{9C2D16B4-8627-49C0-BBCB-1928E3E28FBD}" scale="90" fitToPage="1">
      <selection activeCell="G9" sqref="G9:U9"/>
      <pageMargins left="0.51181102362204722" right="0.51181102362204722" top="0.51181102362204722" bottom="0.51181102362204722" header="0.35433070866141736" footer="0.51181102362204722"/>
      <pageSetup paperSize="9" scale="83" orientation="portrait" r:id="rId1"/>
      <headerFooter alignWithMargins="0"/>
    </customSheetView>
  </customSheetViews>
  <mergeCells count="95">
    <mergeCell ref="B60:G60"/>
    <mergeCell ref="H60:L60"/>
    <mergeCell ref="M60:O60"/>
    <mergeCell ref="P60:R60"/>
    <mergeCell ref="S60:U60"/>
    <mergeCell ref="B58:G58"/>
    <mergeCell ref="H58:L58"/>
    <mergeCell ref="M58:O58"/>
    <mergeCell ref="P58:R58"/>
    <mergeCell ref="S58:U58"/>
    <mergeCell ref="B59:G59"/>
    <mergeCell ref="H59:L59"/>
    <mergeCell ref="M59:O59"/>
    <mergeCell ref="P59:R59"/>
    <mergeCell ref="S59:U59"/>
    <mergeCell ref="O56:U56"/>
    <mergeCell ref="B57:G57"/>
    <mergeCell ref="H57:L57"/>
    <mergeCell ref="M57:O57"/>
    <mergeCell ref="P57:R57"/>
    <mergeCell ref="S57:U57"/>
    <mergeCell ref="L56:N56"/>
    <mergeCell ref="B52:H52"/>
    <mergeCell ref="B54:C54"/>
    <mergeCell ref="B56:D56"/>
    <mergeCell ref="E56:H56"/>
    <mergeCell ref="I56:K56"/>
    <mergeCell ref="B47:U47"/>
    <mergeCell ref="B48:U48"/>
    <mergeCell ref="B49:O50"/>
    <mergeCell ref="P49:Q49"/>
    <mergeCell ref="R49:S49"/>
    <mergeCell ref="T49:U49"/>
    <mergeCell ref="P50:Q50"/>
    <mergeCell ref="R50:S50"/>
    <mergeCell ref="T50:U50"/>
    <mergeCell ref="B46:U46"/>
    <mergeCell ref="B38:O38"/>
    <mergeCell ref="P38:Q38"/>
    <mergeCell ref="R38:S38"/>
    <mergeCell ref="T38:U38"/>
    <mergeCell ref="B39:U39"/>
    <mergeCell ref="B40:S40"/>
    <mergeCell ref="B41:S41"/>
    <mergeCell ref="B42:S42"/>
    <mergeCell ref="B43:S43"/>
    <mergeCell ref="B44:U44"/>
    <mergeCell ref="B45:U45"/>
    <mergeCell ref="B34:U34"/>
    <mergeCell ref="B35:U35"/>
    <mergeCell ref="B36:U36"/>
    <mergeCell ref="B37:O37"/>
    <mergeCell ref="P37:Q37"/>
    <mergeCell ref="R37:S37"/>
    <mergeCell ref="T37:U37"/>
    <mergeCell ref="B33:U33"/>
    <mergeCell ref="F28:G28"/>
    <mergeCell ref="F29:G29"/>
    <mergeCell ref="B30:U30"/>
    <mergeCell ref="B31:H31"/>
    <mergeCell ref="I31:J31"/>
    <mergeCell ref="K31:L31"/>
    <mergeCell ref="M31:N31"/>
    <mergeCell ref="O31:U31"/>
    <mergeCell ref="B32:H32"/>
    <mergeCell ref="I32:J32"/>
    <mergeCell ref="K32:L32"/>
    <mergeCell ref="M32:N32"/>
    <mergeCell ref="O32:U32"/>
    <mergeCell ref="B27:U27"/>
    <mergeCell ref="E17:U17"/>
    <mergeCell ref="B18:D18"/>
    <mergeCell ref="E18:U18"/>
    <mergeCell ref="B19:C19"/>
    <mergeCell ref="E19:U19"/>
    <mergeCell ref="B20:C20"/>
    <mergeCell ref="E20:U20"/>
    <mergeCell ref="B21:C21"/>
    <mergeCell ref="E21:U21"/>
    <mergeCell ref="B23:U23"/>
    <mergeCell ref="B25:G25"/>
    <mergeCell ref="H25:L25"/>
    <mergeCell ref="B12:C12"/>
    <mergeCell ref="G12:U12"/>
    <mergeCell ref="C15:E15"/>
    <mergeCell ref="F15:U15"/>
    <mergeCell ref="B16:C16"/>
    <mergeCell ref="E16:U16"/>
    <mergeCell ref="B11:C11"/>
    <mergeCell ref="G11:U11"/>
    <mergeCell ref="B8:L8"/>
    <mergeCell ref="B9:C9"/>
    <mergeCell ref="G9:U9"/>
    <mergeCell ref="B10:C10"/>
    <mergeCell ref="G10:U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indexed="34"/>
  </sheetPr>
  <dimension ref="B1:AD56"/>
  <sheetViews>
    <sheetView view="pageLayout" zoomScaleNormal="90" workbookViewId="0">
      <selection activeCell="Q3" sqref="Q3"/>
    </sheetView>
  </sheetViews>
  <sheetFormatPr defaultRowHeight="12.75" x14ac:dyDescent="0.2"/>
  <cols>
    <col min="1" max="1" width="2.28515625" customWidth="1"/>
    <col min="2" max="5" width="5.5703125" customWidth="1"/>
    <col min="6" max="7" width="3.140625" customWidth="1"/>
    <col min="8" max="21" width="5.5703125" customWidth="1"/>
  </cols>
  <sheetData>
    <row r="1" spans="2:30" ht="15.95" customHeight="1" x14ac:dyDescent="0.25">
      <c r="B1" s="137"/>
      <c r="C1" s="137"/>
      <c r="D1" s="137"/>
      <c r="E1" s="137"/>
      <c r="F1" s="7"/>
      <c r="G1" s="7"/>
      <c r="I1" s="7"/>
      <c r="J1" s="7"/>
      <c r="K1" s="137"/>
      <c r="L1" s="7"/>
      <c r="M1" s="7"/>
      <c r="N1" s="7"/>
      <c r="O1" s="7"/>
      <c r="P1" s="7"/>
      <c r="Q1" s="7"/>
      <c r="R1" s="7"/>
      <c r="S1" s="7"/>
      <c r="T1" s="7"/>
      <c r="U1" s="126" t="s">
        <v>290</v>
      </c>
    </row>
    <row r="2" spans="2:30" ht="14.1" customHeight="1" x14ac:dyDescent="0.2">
      <c r="B2" s="7"/>
      <c r="C2" s="7"/>
      <c r="D2" s="7"/>
      <c r="E2" s="7"/>
      <c r="F2" s="7"/>
      <c r="G2" s="7"/>
      <c r="I2" s="7"/>
      <c r="J2" s="7"/>
      <c r="K2" s="7"/>
      <c r="L2" s="7"/>
      <c r="M2" s="7"/>
      <c r="N2" s="7"/>
      <c r="O2" s="7"/>
      <c r="P2" s="7"/>
      <c r="Q2" s="7"/>
      <c r="R2" s="7"/>
      <c r="S2" s="7"/>
      <c r="T2" s="7"/>
    </row>
    <row r="3" spans="2:30" ht="21.95" customHeight="1" x14ac:dyDescent="0.35">
      <c r="B3" s="137"/>
      <c r="C3" s="137"/>
      <c r="D3" s="137"/>
      <c r="E3" s="137"/>
      <c r="F3" s="7"/>
      <c r="G3" s="164" t="s">
        <v>291</v>
      </c>
      <c r="I3" s="7"/>
      <c r="J3" s="7"/>
      <c r="K3" s="7"/>
      <c r="L3" s="7"/>
      <c r="M3" s="7"/>
      <c r="N3" s="7"/>
      <c r="O3" s="7"/>
      <c r="P3" s="140"/>
      <c r="Q3" s="140"/>
      <c r="R3" s="140"/>
      <c r="S3" s="140"/>
      <c r="T3" s="140"/>
      <c r="U3" s="141"/>
    </row>
    <row r="4" spans="2:30" ht="21.95" customHeight="1" x14ac:dyDescent="0.35">
      <c r="B4" s="7"/>
      <c r="C4" s="7"/>
      <c r="D4" s="7"/>
      <c r="E4" s="7"/>
      <c r="F4" s="7"/>
      <c r="G4" s="167" t="s">
        <v>292</v>
      </c>
      <c r="K4" s="7"/>
      <c r="L4" s="7"/>
      <c r="M4" s="7"/>
      <c r="N4" s="7"/>
      <c r="P4" s="140"/>
      <c r="Q4" s="140"/>
      <c r="R4" s="140"/>
      <c r="S4" s="140"/>
      <c r="T4" s="140"/>
      <c r="U4" s="143"/>
    </row>
    <row r="5" spans="2:30" ht="15.95" customHeight="1" x14ac:dyDescent="0.25">
      <c r="G5" s="142" t="s">
        <v>175</v>
      </c>
      <c r="P5" s="140"/>
      <c r="Q5" s="140"/>
      <c r="R5" s="140"/>
      <c r="S5" s="140"/>
      <c r="T5" s="140"/>
      <c r="U5" s="144"/>
      <c r="V5" s="9"/>
    </row>
    <row r="6" spans="2:30" ht="15.95" customHeight="1" x14ac:dyDescent="0.25">
      <c r="B6" s="6"/>
      <c r="C6" s="6"/>
      <c r="D6" s="6"/>
      <c r="E6" s="6"/>
      <c r="G6" s="142" t="s">
        <v>176</v>
      </c>
      <c r="P6" s="119"/>
      <c r="Q6" s="119"/>
      <c r="R6" s="119"/>
      <c r="S6" s="119"/>
      <c r="T6" s="119"/>
      <c r="U6" s="141"/>
      <c r="V6" s="9"/>
    </row>
    <row r="7" spans="2:30" ht="20.100000000000001" customHeight="1" thickBot="1" x14ac:dyDescent="0.25">
      <c r="B7" s="145"/>
      <c r="C7" s="145"/>
      <c r="D7" s="145"/>
      <c r="E7" s="145"/>
      <c r="F7" s="145"/>
      <c r="G7" s="145"/>
      <c r="H7" s="145"/>
      <c r="I7" s="146"/>
      <c r="J7" s="146"/>
      <c r="K7" s="147"/>
      <c r="L7" s="147"/>
      <c r="M7" s="147"/>
      <c r="N7" s="146"/>
      <c r="O7" s="148"/>
      <c r="P7" s="148"/>
      <c r="Q7" s="148"/>
      <c r="R7" s="148"/>
      <c r="S7" s="148"/>
      <c r="T7" s="148"/>
      <c r="U7" s="148"/>
    </row>
    <row r="8" spans="2:30" ht="12" customHeight="1" x14ac:dyDescent="0.2">
      <c r="B8" s="833"/>
      <c r="C8" s="833"/>
      <c r="D8" s="833"/>
      <c r="E8" s="833"/>
      <c r="F8" s="833"/>
      <c r="G8" s="833"/>
      <c r="H8" s="833"/>
      <c r="I8" s="833"/>
      <c r="J8" s="833"/>
      <c r="K8" s="833"/>
      <c r="L8" s="833"/>
      <c r="M8" s="97"/>
      <c r="N8" s="37"/>
      <c r="O8" s="37"/>
      <c r="P8" s="37"/>
      <c r="Q8" s="37"/>
      <c r="R8" s="37"/>
      <c r="S8" s="37"/>
      <c r="T8" s="37"/>
      <c r="U8" s="37"/>
    </row>
    <row r="9" spans="2:30" ht="33.75" customHeight="1" x14ac:dyDescent="0.2">
      <c r="B9" s="834" t="s">
        <v>6</v>
      </c>
      <c r="C9" s="834"/>
      <c r="D9" s="149" t="s">
        <v>177</v>
      </c>
      <c r="F9" s="7"/>
      <c r="G9" s="881" t="s">
        <v>657</v>
      </c>
      <c r="H9" s="881"/>
      <c r="I9" s="881"/>
      <c r="J9" s="881"/>
      <c r="K9" s="881"/>
      <c r="L9" s="881"/>
      <c r="M9" s="881"/>
      <c r="N9" s="881"/>
      <c r="O9" s="881"/>
      <c r="P9" s="881"/>
      <c r="Q9" s="881"/>
      <c r="R9" s="881"/>
      <c r="S9" s="881"/>
      <c r="T9" s="881"/>
      <c r="U9" s="881"/>
    </row>
    <row r="10" spans="2:30" ht="15" customHeight="1" x14ac:dyDescent="0.3">
      <c r="B10" s="831" t="s">
        <v>132</v>
      </c>
      <c r="C10" s="831"/>
      <c r="D10" s="150" t="s">
        <v>177</v>
      </c>
      <c r="F10" s="7"/>
      <c r="G10" s="907" t="s">
        <v>241</v>
      </c>
      <c r="H10" s="907"/>
      <c r="I10" s="907"/>
      <c r="J10" s="907"/>
      <c r="K10" s="907"/>
      <c r="L10" s="907"/>
      <c r="M10" s="907"/>
      <c r="N10" s="907"/>
      <c r="O10" s="907"/>
      <c r="P10" s="907"/>
      <c r="Q10" s="907"/>
      <c r="R10" s="907"/>
      <c r="S10" s="907"/>
      <c r="T10" s="907"/>
      <c r="U10" s="907"/>
      <c r="AD10" s="99"/>
    </row>
    <row r="11" spans="2:30" ht="18" customHeight="1" x14ac:dyDescent="0.3">
      <c r="B11" s="831" t="s">
        <v>179</v>
      </c>
      <c r="C11" s="831"/>
      <c r="D11" s="150" t="s">
        <v>180</v>
      </c>
      <c r="F11" s="7"/>
      <c r="G11" s="907" t="s">
        <v>241</v>
      </c>
      <c r="H11" s="907"/>
      <c r="I11" s="907"/>
      <c r="J11" s="907"/>
      <c r="K11" s="907"/>
      <c r="L11" s="907"/>
      <c r="M11" s="907"/>
      <c r="N11" s="907"/>
      <c r="O11" s="907"/>
      <c r="P11" s="907"/>
      <c r="Q11" s="907"/>
      <c r="R11" s="907"/>
      <c r="S11" s="907"/>
      <c r="T11" s="907"/>
      <c r="U11" s="907"/>
    </row>
    <row r="12" spans="2:30" ht="18" customHeight="1" x14ac:dyDescent="0.3">
      <c r="B12" s="831" t="s">
        <v>181</v>
      </c>
      <c r="C12" s="831"/>
      <c r="D12" s="150" t="s">
        <v>182</v>
      </c>
      <c r="F12" s="151"/>
      <c r="G12" s="907" t="s">
        <v>241</v>
      </c>
      <c r="H12" s="907"/>
      <c r="I12" s="907"/>
      <c r="J12" s="907"/>
      <c r="K12" s="907"/>
      <c r="L12" s="907"/>
      <c r="M12" s="907"/>
      <c r="N12" s="907"/>
      <c r="O12" s="907"/>
      <c r="P12" s="907"/>
      <c r="Q12" s="907"/>
      <c r="R12" s="907"/>
      <c r="S12" s="907"/>
      <c r="T12" s="907"/>
      <c r="U12" s="907"/>
    </row>
    <row r="13" spans="2:30" ht="12" customHeight="1" thickBot="1" x14ac:dyDescent="0.25">
      <c r="B13" s="145"/>
      <c r="C13" s="145"/>
      <c r="D13" s="145"/>
      <c r="E13" s="145"/>
      <c r="F13" s="145"/>
      <c r="G13" s="145"/>
      <c r="H13" s="145"/>
      <c r="I13" s="146"/>
      <c r="J13" s="146"/>
      <c r="K13" s="147"/>
      <c r="L13" s="147"/>
      <c r="M13" s="147"/>
      <c r="N13" s="146"/>
      <c r="O13" s="148"/>
      <c r="P13" s="148"/>
      <c r="Q13" s="148"/>
      <c r="R13" s="148"/>
      <c r="S13" s="148"/>
      <c r="T13" s="148"/>
      <c r="U13" s="148"/>
    </row>
    <row r="14" spans="2:30" ht="12.75" customHeight="1" x14ac:dyDescent="0.2">
      <c r="B14" s="152"/>
      <c r="C14" s="152"/>
      <c r="D14" s="152"/>
      <c r="E14" s="153"/>
      <c r="F14" s="47"/>
      <c r="G14" s="47"/>
      <c r="H14" s="47"/>
      <c r="I14" s="47"/>
      <c r="J14" s="47"/>
      <c r="K14" s="152"/>
      <c r="L14" s="152"/>
      <c r="M14" s="152"/>
      <c r="N14" s="152"/>
      <c r="O14" s="152"/>
      <c r="P14" s="152"/>
      <c r="Q14" s="152"/>
      <c r="R14" s="152"/>
      <c r="S14" s="152"/>
      <c r="T14" s="152"/>
      <c r="U14" s="152"/>
    </row>
    <row r="15" spans="2:30" ht="18" customHeight="1" x14ac:dyDescent="0.2">
      <c r="B15" s="121" t="s">
        <v>183</v>
      </c>
      <c r="C15" s="882" t="s">
        <v>184</v>
      </c>
      <c r="D15" s="882"/>
      <c r="E15" s="882"/>
      <c r="F15" s="837" t="s">
        <v>218</v>
      </c>
      <c r="G15" s="837"/>
      <c r="H15" s="837"/>
      <c r="I15" s="837"/>
      <c r="J15" s="837"/>
      <c r="K15" s="837"/>
      <c r="L15" s="837"/>
      <c r="M15" s="837"/>
      <c r="N15" s="837"/>
      <c r="O15" s="837"/>
      <c r="P15" s="837"/>
      <c r="Q15" s="837"/>
      <c r="R15" s="837"/>
      <c r="S15" s="837"/>
      <c r="T15" s="837"/>
      <c r="U15" s="837"/>
    </row>
    <row r="16" spans="2:30" ht="18" customHeight="1" x14ac:dyDescent="0.2">
      <c r="B16" s="831" t="s">
        <v>186</v>
      </c>
      <c r="C16" s="831"/>
      <c r="D16" s="52"/>
      <c r="E16" s="841" t="s">
        <v>242</v>
      </c>
      <c r="F16" s="841"/>
      <c r="G16" s="841"/>
      <c r="H16" s="841"/>
      <c r="I16" s="841"/>
      <c r="J16" s="841"/>
      <c r="K16" s="841"/>
      <c r="L16" s="841"/>
      <c r="M16" s="841"/>
      <c r="N16" s="841"/>
      <c r="O16" s="841"/>
      <c r="P16" s="841"/>
      <c r="Q16" s="841"/>
      <c r="R16" s="841"/>
      <c r="S16" s="841"/>
      <c r="T16" s="841"/>
      <c r="U16" s="841"/>
    </row>
    <row r="17" spans="2:21" ht="18" customHeight="1" x14ac:dyDescent="0.2">
      <c r="B17" s="52"/>
      <c r="C17" s="52"/>
      <c r="D17" s="52"/>
      <c r="E17" s="841" t="s">
        <v>242</v>
      </c>
      <c r="F17" s="841"/>
      <c r="G17" s="841"/>
      <c r="H17" s="841"/>
      <c r="I17" s="841"/>
      <c r="J17" s="841"/>
      <c r="K17" s="841"/>
      <c r="L17" s="841"/>
      <c r="M17" s="841"/>
      <c r="N17" s="841"/>
      <c r="O17" s="841"/>
      <c r="P17" s="841"/>
      <c r="Q17" s="841"/>
      <c r="R17" s="841"/>
      <c r="S17" s="841"/>
      <c r="T17" s="841"/>
      <c r="U17" s="841"/>
    </row>
    <row r="18" spans="2:21" ht="18" customHeight="1" x14ac:dyDescent="0.2">
      <c r="B18" s="831" t="s">
        <v>150</v>
      </c>
      <c r="C18" s="831"/>
      <c r="D18" s="831"/>
      <c r="E18" s="841" t="s">
        <v>242</v>
      </c>
      <c r="F18" s="841"/>
      <c r="G18" s="841"/>
      <c r="H18" s="841"/>
      <c r="I18" s="841"/>
      <c r="J18" s="841"/>
      <c r="K18" s="841"/>
      <c r="L18" s="841"/>
      <c r="M18" s="841"/>
      <c r="N18" s="841"/>
      <c r="O18" s="841"/>
      <c r="P18" s="841"/>
      <c r="Q18" s="841"/>
      <c r="R18" s="841"/>
      <c r="S18" s="841"/>
      <c r="T18" s="841"/>
      <c r="U18" s="841"/>
    </row>
    <row r="19" spans="2:21" ht="18" customHeight="1" x14ac:dyDescent="0.2">
      <c r="B19" s="831" t="s">
        <v>151</v>
      </c>
      <c r="C19" s="831"/>
      <c r="D19" s="52"/>
      <c r="E19" s="841" t="s">
        <v>242</v>
      </c>
      <c r="F19" s="841"/>
      <c r="G19" s="841"/>
      <c r="H19" s="841"/>
      <c r="I19" s="841"/>
      <c r="J19" s="841"/>
      <c r="K19" s="841"/>
      <c r="L19" s="841"/>
      <c r="M19" s="841"/>
      <c r="N19" s="841"/>
      <c r="O19" s="841"/>
      <c r="P19" s="841"/>
      <c r="Q19" s="841"/>
      <c r="R19" s="841"/>
      <c r="S19" s="841"/>
      <c r="T19" s="841"/>
      <c r="U19" s="841"/>
    </row>
    <row r="20" spans="2:21" ht="18" customHeight="1" x14ac:dyDescent="0.2">
      <c r="B20" s="831" t="s">
        <v>190</v>
      </c>
      <c r="C20" s="831"/>
      <c r="D20" s="52"/>
      <c r="E20" s="841" t="s">
        <v>242</v>
      </c>
      <c r="F20" s="841"/>
      <c r="G20" s="841"/>
      <c r="H20" s="841"/>
      <c r="I20" s="841"/>
      <c r="J20" s="841"/>
      <c r="K20" s="841"/>
      <c r="L20" s="841"/>
      <c r="M20" s="841"/>
      <c r="N20" s="841"/>
      <c r="O20" s="841"/>
      <c r="P20" s="841"/>
      <c r="Q20" s="841"/>
      <c r="R20" s="841"/>
      <c r="S20" s="841"/>
      <c r="T20" s="841"/>
      <c r="U20" s="841"/>
    </row>
    <row r="21" spans="2:21" ht="18" customHeight="1" x14ac:dyDescent="0.2">
      <c r="B21" s="831" t="s">
        <v>191</v>
      </c>
      <c r="C21" s="831"/>
      <c r="D21" s="52"/>
      <c r="E21" s="841" t="s">
        <v>242</v>
      </c>
      <c r="F21" s="841"/>
      <c r="G21" s="841"/>
      <c r="H21" s="841"/>
      <c r="I21" s="841"/>
      <c r="J21" s="841"/>
      <c r="K21" s="841"/>
      <c r="L21" s="841"/>
      <c r="M21" s="841"/>
      <c r="N21" s="841"/>
      <c r="O21" s="841"/>
      <c r="P21" s="841"/>
      <c r="Q21" s="841"/>
      <c r="R21" s="841"/>
      <c r="S21" s="841"/>
      <c r="T21" s="841"/>
      <c r="U21" s="841"/>
    </row>
    <row r="22" spans="2:21" ht="12.75" customHeight="1" x14ac:dyDescent="0.2">
      <c r="B22" s="127"/>
      <c r="C22" s="127"/>
      <c r="D22" s="127"/>
      <c r="E22" s="165"/>
      <c r="F22" s="47"/>
      <c r="G22" s="47"/>
      <c r="H22" s="47"/>
      <c r="I22" s="47"/>
      <c r="J22" s="47"/>
      <c r="K22" s="47"/>
      <c r="L22" s="47"/>
      <c r="M22" s="47"/>
      <c r="N22" s="47"/>
      <c r="O22" s="47"/>
      <c r="P22" s="127"/>
      <c r="Q22" s="127"/>
      <c r="R22" s="127"/>
      <c r="S22" s="127"/>
      <c r="T22" s="127"/>
      <c r="U22" s="127"/>
    </row>
    <row r="23" spans="2:21" ht="12.75" customHeight="1" x14ac:dyDescent="0.2">
      <c r="B23" s="816" t="s">
        <v>293</v>
      </c>
      <c r="C23" s="816"/>
      <c r="D23" s="816"/>
      <c r="E23" s="816"/>
      <c r="F23" s="816"/>
      <c r="G23" s="816"/>
      <c r="H23" s="816"/>
      <c r="I23" s="816"/>
      <c r="J23" s="816"/>
      <c r="K23" s="816"/>
      <c r="L23" s="816"/>
      <c r="M23" s="816"/>
      <c r="N23" s="816"/>
      <c r="O23" s="816"/>
      <c r="P23" s="816"/>
      <c r="Q23" s="816"/>
      <c r="R23" s="816"/>
      <c r="S23" s="816"/>
      <c r="T23" s="816"/>
      <c r="U23" s="816"/>
    </row>
    <row r="24" spans="2:21" ht="12" customHeight="1" x14ac:dyDescent="0.2">
      <c r="B24" s="24"/>
      <c r="C24" s="24"/>
      <c r="D24" s="24"/>
      <c r="E24" s="24"/>
      <c r="F24" s="24"/>
      <c r="G24" s="24"/>
      <c r="H24" s="24"/>
      <c r="I24" s="24"/>
      <c r="J24" s="24"/>
      <c r="K24" s="24"/>
      <c r="L24" s="24"/>
      <c r="M24" s="24"/>
      <c r="N24" s="24"/>
      <c r="O24" s="24"/>
      <c r="P24" s="24"/>
      <c r="Q24" s="24"/>
      <c r="R24" s="24"/>
      <c r="S24" s="24"/>
      <c r="T24" s="24"/>
      <c r="U24" s="24"/>
    </row>
    <row r="25" spans="2:21" ht="12.75" customHeight="1" x14ac:dyDescent="0.2">
      <c r="B25" s="816" t="s">
        <v>274</v>
      </c>
      <c r="C25" s="816"/>
      <c r="D25" s="816"/>
      <c r="E25" s="816"/>
      <c r="F25" s="816"/>
      <c r="G25" s="816"/>
      <c r="H25" s="908" t="s">
        <v>275</v>
      </c>
      <c r="I25" s="908"/>
      <c r="J25" s="908"/>
      <c r="K25" s="908"/>
      <c r="L25" s="908"/>
      <c r="M25" s="24"/>
      <c r="N25" s="24"/>
      <c r="O25" s="24"/>
      <c r="P25" s="958" t="s">
        <v>15</v>
      </c>
      <c r="Q25" s="958"/>
      <c r="R25" s="908" t="s">
        <v>245</v>
      </c>
      <c r="S25" s="816"/>
      <c r="T25" s="816"/>
      <c r="U25" s="816"/>
    </row>
    <row r="26" spans="2:21" ht="12" customHeight="1" x14ac:dyDescent="0.2">
      <c r="B26" s="24"/>
      <c r="C26" s="24"/>
      <c r="D26" s="24"/>
      <c r="E26" s="24"/>
      <c r="F26" s="24"/>
      <c r="G26" s="24"/>
      <c r="H26" s="24"/>
      <c r="I26" s="24"/>
      <c r="J26" s="24"/>
      <c r="K26" s="24"/>
      <c r="L26" s="24"/>
      <c r="M26" s="24"/>
      <c r="N26" s="24"/>
      <c r="O26" s="24"/>
      <c r="P26" s="24"/>
      <c r="Q26" s="24"/>
      <c r="R26" s="24"/>
      <c r="S26" s="24"/>
      <c r="T26" s="24"/>
      <c r="U26" s="24"/>
    </row>
    <row r="27" spans="2:21" ht="15" customHeight="1" x14ac:dyDescent="0.2">
      <c r="B27" s="896" t="s">
        <v>294</v>
      </c>
      <c r="C27" s="897"/>
      <c r="D27" s="897"/>
      <c r="E27" s="897"/>
      <c r="F27" s="897"/>
      <c r="G27" s="897"/>
      <c r="H27" s="897"/>
      <c r="I27" s="897"/>
      <c r="J27" s="897"/>
      <c r="K27" s="897"/>
      <c r="L27" s="897"/>
      <c r="M27" s="897"/>
      <c r="N27" s="897"/>
      <c r="O27" s="897"/>
      <c r="P27" s="897"/>
      <c r="Q27" s="897"/>
      <c r="R27" s="897"/>
      <c r="S27" s="898"/>
      <c r="T27" s="176" t="s">
        <v>281</v>
      </c>
      <c r="U27" s="176" t="s">
        <v>30</v>
      </c>
    </row>
    <row r="28" spans="2:21" ht="15" customHeight="1" x14ac:dyDescent="0.2">
      <c r="B28" s="177" t="s">
        <v>49</v>
      </c>
      <c r="C28" s="849" t="s">
        <v>295</v>
      </c>
      <c r="D28" s="849"/>
      <c r="E28" s="849"/>
      <c r="F28" s="849"/>
      <c r="G28" s="849"/>
      <c r="H28" s="849"/>
      <c r="I28" s="849"/>
      <c r="J28" s="849"/>
      <c r="K28" s="849"/>
      <c r="L28" s="849"/>
      <c r="M28" s="849"/>
      <c r="N28" s="849"/>
      <c r="O28" s="849"/>
      <c r="P28" s="849"/>
      <c r="Q28" s="849"/>
      <c r="R28" s="849"/>
      <c r="S28" s="850"/>
      <c r="T28" s="176"/>
      <c r="U28" s="176"/>
    </row>
    <row r="29" spans="2:21" ht="15" customHeight="1" x14ac:dyDescent="0.2">
      <c r="B29" s="177" t="s">
        <v>49</v>
      </c>
      <c r="C29" s="849" t="s">
        <v>296</v>
      </c>
      <c r="D29" s="849"/>
      <c r="E29" s="849"/>
      <c r="F29" s="849"/>
      <c r="G29" s="849"/>
      <c r="H29" s="849"/>
      <c r="I29" s="849"/>
      <c r="J29" s="849"/>
      <c r="K29" s="849"/>
      <c r="L29" s="849"/>
      <c r="M29" s="849"/>
      <c r="N29" s="849"/>
      <c r="O29" s="849"/>
      <c r="P29" s="849"/>
      <c r="Q29" s="849"/>
      <c r="R29" s="849"/>
      <c r="S29" s="850"/>
      <c r="T29" s="176"/>
      <c r="U29" s="176"/>
    </row>
    <row r="30" spans="2:21" ht="15" customHeight="1" x14ac:dyDescent="0.2">
      <c r="B30" s="177" t="s">
        <v>49</v>
      </c>
      <c r="C30" s="849" t="s">
        <v>297</v>
      </c>
      <c r="D30" s="849"/>
      <c r="E30" s="849"/>
      <c r="F30" s="849"/>
      <c r="G30" s="849"/>
      <c r="H30" s="849"/>
      <c r="I30" s="849"/>
      <c r="J30" s="849"/>
      <c r="K30" s="849"/>
      <c r="L30" s="849"/>
      <c r="M30" s="849"/>
      <c r="N30" s="849"/>
      <c r="O30" s="849"/>
      <c r="P30" s="849"/>
      <c r="Q30" s="849"/>
      <c r="R30" s="849"/>
      <c r="S30" s="850"/>
      <c r="T30" s="176"/>
      <c r="U30" s="176"/>
    </row>
    <row r="31" spans="2:21" ht="15" customHeight="1" x14ac:dyDescent="0.2">
      <c r="B31" s="177" t="s">
        <v>49</v>
      </c>
      <c r="C31" s="849" t="s">
        <v>298</v>
      </c>
      <c r="D31" s="849"/>
      <c r="E31" s="849"/>
      <c r="F31" s="849"/>
      <c r="G31" s="849"/>
      <c r="H31" s="849"/>
      <c r="I31" s="849"/>
      <c r="J31" s="849"/>
      <c r="K31" s="849"/>
      <c r="L31" s="849"/>
      <c r="M31" s="849"/>
      <c r="N31" s="849"/>
      <c r="O31" s="849"/>
      <c r="P31" s="849"/>
      <c r="Q31" s="849"/>
      <c r="R31" s="849"/>
      <c r="S31" s="850"/>
      <c r="T31" s="176"/>
      <c r="U31" s="176"/>
    </row>
    <row r="32" spans="2:21" ht="15" customHeight="1" x14ac:dyDescent="0.2">
      <c r="B32" s="177" t="s">
        <v>49</v>
      </c>
      <c r="C32" s="849" t="s">
        <v>299</v>
      </c>
      <c r="D32" s="849"/>
      <c r="E32" s="849"/>
      <c r="F32" s="849"/>
      <c r="G32" s="849"/>
      <c r="H32" s="849"/>
      <c r="I32" s="849"/>
      <c r="J32" s="849"/>
      <c r="K32" s="849"/>
      <c r="L32" s="849"/>
      <c r="M32" s="849"/>
      <c r="N32" s="849"/>
      <c r="O32" s="849"/>
      <c r="P32" s="849"/>
      <c r="Q32" s="849"/>
      <c r="R32" s="849"/>
      <c r="S32" s="850"/>
      <c r="T32" s="176"/>
      <c r="U32" s="176"/>
    </row>
    <row r="33" spans="2:22" ht="15" customHeight="1" x14ac:dyDescent="0.2">
      <c r="B33" s="922"/>
      <c r="C33" s="923"/>
      <c r="D33" s="923"/>
      <c r="E33" s="923"/>
      <c r="F33" s="923"/>
      <c r="G33" s="923"/>
      <c r="H33" s="923"/>
      <c r="I33" s="923"/>
      <c r="J33" s="923"/>
      <c r="K33" s="923"/>
      <c r="L33" s="923"/>
      <c r="M33" s="923"/>
      <c r="N33" s="923"/>
      <c r="O33" s="923"/>
      <c r="P33" s="923"/>
      <c r="Q33" s="923"/>
      <c r="R33" s="923"/>
      <c r="S33" s="923"/>
      <c r="T33" s="923"/>
      <c r="U33" s="924"/>
    </row>
    <row r="34" spans="2:22" ht="15" customHeight="1" x14ac:dyDescent="0.2">
      <c r="B34" s="915"/>
      <c r="C34" s="916"/>
      <c r="D34" s="916"/>
      <c r="E34" s="916"/>
      <c r="F34" s="916"/>
      <c r="G34" s="916"/>
      <c r="H34" s="916"/>
      <c r="I34" s="916"/>
      <c r="J34" s="916"/>
      <c r="K34" s="916"/>
      <c r="L34" s="916"/>
      <c r="M34" s="916"/>
      <c r="N34" s="916"/>
      <c r="O34" s="916"/>
      <c r="P34" s="916"/>
      <c r="Q34" s="916"/>
      <c r="R34" s="916"/>
      <c r="S34" s="917"/>
      <c r="T34" s="176" t="s">
        <v>281</v>
      </c>
      <c r="U34" s="176" t="s">
        <v>30</v>
      </c>
    </row>
    <row r="35" spans="2:22" ht="26.25" customHeight="1" x14ac:dyDescent="0.2">
      <c r="B35" s="913" t="s">
        <v>300</v>
      </c>
      <c r="C35" s="900"/>
      <c r="D35" s="900"/>
      <c r="E35" s="900"/>
      <c r="F35" s="900"/>
      <c r="G35" s="900"/>
      <c r="H35" s="900"/>
      <c r="I35" s="900"/>
      <c r="J35" s="900"/>
      <c r="K35" s="900"/>
      <c r="L35" s="900"/>
      <c r="M35" s="900"/>
      <c r="N35" s="900"/>
      <c r="O35" s="900"/>
      <c r="P35" s="900"/>
      <c r="Q35" s="900"/>
      <c r="R35" s="900"/>
      <c r="S35" s="914"/>
      <c r="T35" s="176"/>
      <c r="U35" s="176"/>
    </row>
    <row r="36" spans="2:22" ht="15" customHeight="1" x14ac:dyDescent="0.2">
      <c r="B36" s="913" t="s">
        <v>301</v>
      </c>
      <c r="C36" s="900"/>
      <c r="D36" s="900"/>
      <c r="E36" s="900"/>
      <c r="F36" s="900"/>
      <c r="G36" s="900"/>
      <c r="H36" s="900"/>
      <c r="I36" s="900"/>
      <c r="J36" s="900"/>
      <c r="K36" s="900"/>
      <c r="L36" s="900"/>
      <c r="M36" s="900"/>
      <c r="N36" s="900"/>
      <c r="O36" s="900"/>
      <c r="P36" s="900"/>
      <c r="Q36" s="900"/>
      <c r="R36" s="900"/>
      <c r="S36" s="914"/>
      <c r="T36" s="176"/>
      <c r="U36" s="176"/>
    </row>
    <row r="37" spans="2:22" ht="25.5" customHeight="1" x14ac:dyDescent="0.2">
      <c r="B37" s="913" t="s">
        <v>302</v>
      </c>
      <c r="C37" s="900"/>
      <c r="D37" s="900"/>
      <c r="E37" s="900"/>
      <c r="F37" s="900"/>
      <c r="G37" s="900"/>
      <c r="H37" s="900"/>
      <c r="I37" s="900"/>
      <c r="J37" s="900"/>
      <c r="K37" s="900"/>
      <c r="L37" s="900"/>
      <c r="M37" s="900"/>
      <c r="N37" s="900"/>
      <c r="O37" s="900"/>
      <c r="P37" s="900"/>
      <c r="Q37" s="900"/>
      <c r="R37" s="900"/>
      <c r="S37" s="914"/>
      <c r="T37" s="176"/>
      <c r="U37" s="176"/>
    </row>
    <row r="38" spans="2:22" ht="12.95" customHeight="1" x14ac:dyDescent="0.2">
      <c r="B38" s="949" t="s">
        <v>303</v>
      </c>
      <c r="C38" s="950"/>
      <c r="D38" s="950"/>
      <c r="E38" s="950"/>
      <c r="F38" s="950"/>
      <c r="G38" s="950"/>
      <c r="H38" s="950"/>
      <c r="I38" s="950"/>
      <c r="J38" s="950"/>
      <c r="K38" s="950"/>
      <c r="L38" s="950"/>
      <c r="M38" s="950"/>
      <c r="N38" s="950"/>
      <c r="O38" s="950"/>
      <c r="P38" s="950"/>
      <c r="Q38" s="950"/>
      <c r="R38" s="950"/>
      <c r="S38" s="950"/>
      <c r="T38" s="950"/>
      <c r="U38" s="951"/>
    </row>
    <row r="39" spans="2:22" ht="12.95" customHeight="1" x14ac:dyDescent="0.2">
      <c r="B39" s="959" t="s">
        <v>304</v>
      </c>
      <c r="C39" s="960"/>
      <c r="D39" s="960"/>
      <c r="E39" s="960"/>
      <c r="F39" s="960"/>
      <c r="G39" s="960"/>
      <c r="H39" s="960"/>
      <c r="I39" s="960"/>
      <c r="J39" s="960"/>
      <c r="K39" s="960"/>
      <c r="L39" s="960"/>
      <c r="M39" s="960"/>
      <c r="N39" s="960"/>
      <c r="O39" s="960"/>
      <c r="P39" s="960"/>
      <c r="Q39" s="960"/>
      <c r="R39" s="960"/>
      <c r="S39" s="960"/>
      <c r="T39" s="960"/>
      <c r="U39" s="961"/>
    </row>
    <row r="40" spans="2:22" ht="12.95" customHeight="1" x14ac:dyDescent="0.2">
      <c r="B40" s="955" t="s">
        <v>305</v>
      </c>
      <c r="C40" s="956"/>
      <c r="D40" s="956"/>
      <c r="E40" s="956"/>
      <c r="F40" s="956"/>
      <c r="G40" s="956"/>
      <c r="H40" s="956"/>
      <c r="I40" s="956"/>
      <c r="J40" s="956"/>
      <c r="K40" s="956"/>
      <c r="L40" s="956"/>
      <c r="M40" s="956"/>
      <c r="N40" s="956"/>
      <c r="O40" s="956"/>
      <c r="P40" s="956"/>
      <c r="Q40" s="956"/>
      <c r="R40" s="956"/>
      <c r="S40" s="956"/>
      <c r="T40" s="956"/>
      <c r="U40" s="957"/>
    </row>
    <row r="41" spans="2:22" ht="12.95" customHeight="1" x14ac:dyDescent="0.2">
      <c r="B41" s="949" t="s">
        <v>306</v>
      </c>
      <c r="C41" s="950"/>
      <c r="D41" s="950"/>
      <c r="E41" s="950"/>
      <c r="F41" s="950"/>
      <c r="G41" s="950"/>
      <c r="H41" s="950"/>
      <c r="I41" s="950"/>
      <c r="J41" s="950"/>
      <c r="K41" s="950"/>
      <c r="L41" s="950"/>
      <c r="M41" s="950"/>
      <c r="N41" s="950"/>
      <c r="O41" s="950"/>
      <c r="P41" s="950"/>
      <c r="Q41" s="950"/>
      <c r="R41" s="950"/>
      <c r="S41" s="950"/>
      <c r="T41" s="950"/>
      <c r="U41" s="951"/>
    </row>
    <row r="42" spans="2:22" ht="12.95" customHeight="1" x14ac:dyDescent="0.2">
      <c r="B42" s="959" t="s">
        <v>307</v>
      </c>
      <c r="C42" s="960"/>
      <c r="D42" s="960"/>
      <c r="E42" s="960"/>
      <c r="F42" s="960"/>
      <c r="G42" s="960"/>
      <c r="H42" s="960"/>
      <c r="I42" s="960"/>
      <c r="J42" s="960"/>
      <c r="K42" s="960"/>
      <c r="L42" s="960"/>
      <c r="M42" s="960"/>
      <c r="N42" s="960"/>
      <c r="O42" s="960"/>
      <c r="P42" s="960"/>
      <c r="Q42" s="960"/>
      <c r="R42" s="960"/>
      <c r="S42" s="960"/>
      <c r="T42" s="960"/>
      <c r="U42" s="961"/>
    </row>
    <row r="43" spans="2:22" ht="12.95" customHeight="1" x14ac:dyDescent="0.2">
      <c r="B43" s="955" t="s">
        <v>305</v>
      </c>
      <c r="C43" s="956"/>
      <c r="D43" s="956"/>
      <c r="E43" s="956"/>
      <c r="F43" s="956"/>
      <c r="G43" s="956"/>
      <c r="H43" s="956"/>
      <c r="I43" s="956"/>
      <c r="J43" s="956"/>
      <c r="K43" s="956"/>
      <c r="L43" s="956"/>
      <c r="M43" s="956"/>
      <c r="N43" s="956"/>
      <c r="O43" s="956"/>
      <c r="P43" s="956"/>
      <c r="Q43" s="956"/>
      <c r="R43" s="956"/>
      <c r="S43" s="956"/>
      <c r="T43" s="956"/>
      <c r="U43" s="957"/>
      <c r="V43" t="s">
        <v>52</v>
      </c>
    </row>
    <row r="44" spans="2:22" ht="15" customHeight="1" x14ac:dyDescent="0.2">
      <c r="B44" s="922"/>
      <c r="C44" s="923"/>
      <c r="D44" s="923"/>
      <c r="E44" s="923"/>
      <c r="F44" s="923"/>
      <c r="G44" s="923"/>
      <c r="H44" s="923"/>
      <c r="I44" s="923"/>
      <c r="J44" s="923"/>
      <c r="K44" s="923"/>
      <c r="L44" s="923"/>
      <c r="M44" s="923"/>
      <c r="N44" s="923"/>
      <c r="O44" s="923"/>
      <c r="P44" s="923"/>
      <c r="Q44" s="923"/>
      <c r="R44" s="923"/>
      <c r="S44" s="923"/>
      <c r="T44" s="923"/>
      <c r="U44" s="924"/>
    </row>
    <row r="45" spans="2:22" ht="12" customHeight="1" x14ac:dyDescent="0.2">
      <c r="B45" s="933" t="s">
        <v>308</v>
      </c>
      <c r="C45" s="934"/>
      <c r="D45" s="934"/>
      <c r="E45" s="934"/>
      <c r="F45" s="934"/>
      <c r="G45" s="934"/>
      <c r="H45" s="934"/>
      <c r="I45" s="934"/>
      <c r="J45" s="934"/>
      <c r="K45" s="934"/>
      <c r="L45" s="934"/>
      <c r="M45" s="934"/>
      <c r="N45" s="934"/>
      <c r="O45" s="935"/>
      <c r="P45" s="842" t="s">
        <v>194</v>
      </c>
      <c r="Q45" s="842"/>
      <c r="R45" s="842" t="s">
        <v>195</v>
      </c>
      <c r="S45" s="842"/>
      <c r="T45" s="842" t="s">
        <v>196</v>
      </c>
      <c r="U45" s="842"/>
    </row>
    <row r="46" spans="2:22" ht="15" customHeight="1" x14ac:dyDescent="0.2">
      <c r="B46" s="936"/>
      <c r="C46" s="937"/>
      <c r="D46" s="937"/>
      <c r="E46" s="937"/>
      <c r="F46" s="937"/>
      <c r="G46" s="937"/>
      <c r="H46" s="937"/>
      <c r="I46" s="937"/>
      <c r="J46" s="937"/>
      <c r="K46" s="937"/>
      <c r="L46" s="937"/>
      <c r="M46" s="937"/>
      <c r="N46" s="937"/>
      <c r="O46" s="938"/>
      <c r="P46" s="857"/>
      <c r="Q46" s="857"/>
      <c r="R46" s="857"/>
      <c r="S46" s="857"/>
      <c r="T46" s="855" t="s">
        <v>198</v>
      </c>
      <c r="U46" s="856"/>
    </row>
    <row r="47" spans="2:22" ht="12.75" customHeight="1" x14ac:dyDescent="0.2">
      <c r="B47" s="36"/>
      <c r="C47" s="36"/>
      <c r="D47" s="36"/>
      <c r="E47" s="36"/>
      <c r="F47" s="36"/>
      <c r="G47" s="36"/>
      <c r="H47" s="36"/>
      <c r="I47" s="36"/>
      <c r="J47" s="36"/>
      <c r="K47" s="36"/>
      <c r="L47" s="36"/>
      <c r="M47" s="36"/>
      <c r="N47" s="36"/>
      <c r="O47" s="36"/>
      <c r="P47" s="170"/>
      <c r="Q47" s="170"/>
      <c r="R47" s="170"/>
      <c r="S47" s="170"/>
      <c r="T47" s="171"/>
      <c r="U47" s="170"/>
    </row>
    <row r="48" spans="2:22" ht="15" customHeight="1" x14ac:dyDescent="0.2">
      <c r="B48" s="862" t="s">
        <v>309</v>
      </c>
      <c r="C48" s="862"/>
      <c r="D48" s="862"/>
      <c r="E48" s="862"/>
      <c r="F48" s="862"/>
      <c r="G48" s="862"/>
      <c r="H48" s="862"/>
      <c r="I48" s="37"/>
      <c r="J48" s="37"/>
      <c r="K48" s="37"/>
      <c r="L48" s="37"/>
      <c r="M48" s="37"/>
      <c r="N48" s="37"/>
      <c r="O48" s="37"/>
      <c r="P48" s="37"/>
      <c r="Q48" s="37"/>
      <c r="R48" s="37"/>
      <c r="S48" s="37"/>
      <c r="T48" s="37"/>
      <c r="U48" s="37"/>
    </row>
    <row r="49" spans="2:22" ht="24" customHeight="1" x14ac:dyDescent="0.2">
      <c r="B49" s="38"/>
      <c r="C49" s="38"/>
      <c r="D49" s="38"/>
      <c r="E49" s="38"/>
      <c r="F49" s="38"/>
      <c r="G49" s="38"/>
      <c r="H49" s="37"/>
      <c r="I49" s="38"/>
      <c r="J49" s="38"/>
      <c r="K49" s="38"/>
      <c r="L49" s="38"/>
      <c r="M49" s="38"/>
      <c r="N49" s="38"/>
      <c r="O49" s="42"/>
      <c r="P49" s="37"/>
      <c r="Q49" s="42"/>
      <c r="R49" s="42"/>
      <c r="S49" s="42"/>
      <c r="T49" s="42"/>
      <c r="U49" s="42"/>
    </row>
    <row r="50" spans="2:22" ht="12.75" customHeight="1" x14ac:dyDescent="0.2">
      <c r="B50" s="834" t="s">
        <v>203</v>
      </c>
      <c r="C50" s="834"/>
      <c r="D50" s="120"/>
      <c r="E50" s="163"/>
      <c r="F50" s="163"/>
      <c r="G50" s="163"/>
      <c r="H50" s="41"/>
      <c r="I50" s="163" t="s">
        <v>141</v>
      </c>
      <c r="J50" s="163"/>
      <c r="K50" s="34"/>
      <c r="L50" s="34"/>
      <c r="M50" s="34"/>
      <c r="N50" s="163"/>
      <c r="O50" s="34"/>
      <c r="P50" s="41"/>
      <c r="Q50" s="34" t="s">
        <v>51</v>
      </c>
      <c r="R50" s="34"/>
      <c r="S50" s="39"/>
      <c r="T50" s="39"/>
      <c r="U50" s="39"/>
    </row>
    <row r="51" spans="2:22" ht="12.75" customHeight="1" x14ac:dyDescent="0.2">
      <c r="B51" s="97"/>
      <c r="C51" s="97"/>
      <c r="D51" s="97"/>
      <c r="E51" s="97"/>
      <c r="F51" s="37"/>
      <c r="G51" s="37"/>
      <c r="H51" s="37"/>
      <c r="I51" s="37"/>
      <c r="J51" s="37"/>
      <c r="K51" s="37"/>
      <c r="L51" s="37"/>
      <c r="M51" s="37"/>
      <c r="N51" s="37"/>
      <c r="O51" s="37"/>
      <c r="P51" s="37"/>
      <c r="Q51" s="37"/>
      <c r="R51" s="37"/>
      <c r="S51" s="37"/>
      <c r="T51" s="37"/>
      <c r="U51" s="37"/>
      <c r="V51" s="9"/>
    </row>
    <row r="52" spans="2:22" ht="20.100000000000001" customHeight="1" x14ac:dyDescent="0.2">
      <c r="B52" s="864" t="s">
        <v>204</v>
      </c>
      <c r="C52" s="864"/>
      <c r="D52" s="864"/>
      <c r="E52" s="858"/>
      <c r="F52" s="858"/>
      <c r="G52" s="858"/>
      <c r="H52" s="858"/>
      <c r="I52" s="858"/>
      <c r="J52" s="858"/>
      <c r="K52" s="858"/>
      <c r="L52" s="858"/>
      <c r="M52" s="858"/>
      <c r="N52" s="858"/>
      <c r="O52" s="858"/>
      <c r="P52" s="858"/>
      <c r="Q52" s="858"/>
      <c r="R52" s="858"/>
      <c r="S52" s="858"/>
      <c r="T52" s="858"/>
      <c r="U52" s="858"/>
    </row>
    <row r="53" spans="2:22" ht="14.1" customHeight="1" x14ac:dyDescent="0.2">
      <c r="B53" s="926" t="s">
        <v>205</v>
      </c>
      <c r="C53" s="926"/>
      <c r="D53" s="926"/>
      <c r="E53" s="926"/>
      <c r="F53" s="926"/>
      <c r="G53" s="926"/>
      <c r="H53" s="875" t="s">
        <v>143</v>
      </c>
      <c r="I53" s="875"/>
      <c r="J53" s="875"/>
      <c r="K53" s="875"/>
      <c r="L53" s="875"/>
      <c r="M53" s="875" t="s">
        <v>206</v>
      </c>
      <c r="N53" s="875"/>
      <c r="O53" s="875"/>
      <c r="P53" s="875" t="s">
        <v>207</v>
      </c>
      <c r="Q53" s="875"/>
      <c r="R53" s="875"/>
      <c r="S53" s="875" t="s">
        <v>208</v>
      </c>
      <c r="T53" s="875"/>
      <c r="U53" s="875"/>
    </row>
    <row r="54" spans="2:22" ht="14.1" customHeight="1" x14ac:dyDescent="0.2">
      <c r="B54" s="925"/>
      <c r="C54" s="925"/>
      <c r="D54" s="925"/>
      <c r="E54" s="925"/>
      <c r="F54" s="925"/>
      <c r="G54" s="925"/>
      <c r="H54" s="868"/>
      <c r="I54" s="868"/>
      <c r="J54" s="868"/>
      <c r="K54" s="868"/>
      <c r="L54" s="868"/>
      <c r="M54" s="868"/>
      <c r="N54" s="868"/>
      <c r="O54" s="868"/>
      <c r="P54" s="868"/>
      <c r="Q54" s="868"/>
      <c r="R54" s="868"/>
      <c r="S54" s="868"/>
      <c r="T54" s="868"/>
      <c r="U54" s="868"/>
    </row>
    <row r="55" spans="2:22" ht="14.1" customHeight="1" x14ac:dyDescent="0.2">
      <c r="B55" s="925"/>
      <c r="C55" s="925"/>
      <c r="D55" s="925"/>
      <c r="E55" s="925"/>
      <c r="F55" s="925"/>
      <c r="G55" s="925"/>
      <c r="H55" s="868"/>
      <c r="I55" s="868"/>
      <c r="J55" s="868"/>
      <c r="K55" s="868"/>
      <c r="L55" s="868"/>
      <c r="M55" s="868"/>
      <c r="N55" s="868"/>
      <c r="O55" s="868"/>
      <c r="P55" s="868"/>
      <c r="Q55" s="868"/>
      <c r="R55" s="868"/>
      <c r="S55" s="868"/>
      <c r="T55" s="868"/>
      <c r="U55" s="868"/>
    </row>
    <row r="56" spans="2:22" ht="14.1" customHeight="1" x14ac:dyDescent="0.2">
      <c r="B56" s="925"/>
      <c r="C56" s="925"/>
      <c r="D56" s="925"/>
      <c r="E56" s="925"/>
      <c r="F56" s="925"/>
      <c r="G56" s="925"/>
      <c r="H56" s="868"/>
      <c r="I56" s="868"/>
      <c r="J56" s="868"/>
      <c r="K56" s="868"/>
      <c r="L56" s="868"/>
      <c r="M56" s="868"/>
      <c r="N56" s="868"/>
      <c r="O56" s="868"/>
      <c r="P56" s="868"/>
      <c r="Q56" s="868"/>
      <c r="R56" s="868"/>
      <c r="S56" s="868"/>
      <c r="T56" s="868"/>
      <c r="U56" s="868"/>
    </row>
  </sheetData>
  <customSheetViews>
    <customSheetView guid="{9C2D16B4-8627-49C0-BBCB-1928E3E28FBD}" scale="90" fitToPage="1">
      <selection activeCell="G9" sqref="G9:U9"/>
      <pageMargins left="0.51181102362204722" right="0.51181102362204722" top="0.51181102362204722" bottom="0.51181102362204722" header="0.35433070866141736" footer="0.51181102362204722"/>
      <pageSetup paperSize="9" scale="86" orientation="portrait" r:id="rId1"/>
      <headerFooter alignWithMargins="0"/>
    </customSheetView>
  </customSheetViews>
  <mergeCells count="79">
    <mergeCell ref="B56:G56"/>
    <mergeCell ref="H56:L56"/>
    <mergeCell ref="M56:O56"/>
    <mergeCell ref="P56:R56"/>
    <mergeCell ref="S56:U56"/>
    <mergeCell ref="B54:G54"/>
    <mergeCell ref="H54:L54"/>
    <mergeCell ref="M54:O54"/>
    <mergeCell ref="P54:R54"/>
    <mergeCell ref="S54:U54"/>
    <mergeCell ref="B55:G55"/>
    <mergeCell ref="H55:L55"/>
    <mergeCell ref="M55:O55"/>
    <mergeCell ref="P55:R55"/>
    <mergeCell ref="S55:U55"/>
    <mergeCell ref="O52:U52"/>
    <mergeCell ref="B53:G53"/>
    <mergeCell ref="H53:L53"/>
    <mergeCell ref="M53:O53"/>
    <mergeCell ref="P53:R53"/>
    <mergeCell ref="S53:U53"/>
    <mergeCell ref="L52:N52"/>
    <mergeCell ref="B48:H48"/>
    <mergeCell ref="B50:C50"/>
    <mergeCell ref="B52:D52"/>
    <mergeCell ref="E52:H52"/>
    <mergeCell ref="I52:K52"/>
    <mergeCell ref="B45:O46"/>
    <mergeCell ref="P45:Q45"/>
    <mergeCell ref="R45:S45"/>
    <mergeCell ref="T45:U45"/>
    <mergeCell ref="P46:Q46"/>
    <mergeCell ref="R46:S46"/>
    <mergeCell ref="T46:U46"/>
    <mergeCell ref="B44:U44"/>
    <mergeCell ref="B33:U33"/>
    <mergeCell ref="B34:S34"/>
    <mergeCell ref="B35:S35"/>
    <mergeCell ref="B36:S36"/>
    <mergeCell ref="B37:S37"/>
    <mergeCell ref="B38:U38"/>
    <mergeCell ref="B39:U39"/>
    <mergeCell ref="B40:U40"/>
    <mergeCell ref="B41:U41"/>
    <mergeCell ref="B42:U42"/>
    <mergeCell ref="B43:U43"/>
    <mergeCell ref="C32:S32"/>
    <mergeCell ref="B21:C21"/>
    <mergeCell ref="E21:U21"/>
    <mergeCell ref="B23:U23"/>
    <mergeCell ref="B25:G25"/>
    <mergeCell ref="H25:L25"/>
    <mergeCell ref="P25:Q25"/>
    <mergeCell ref="R25:U25"/>
    <mergeCell ref="B27:S27"/>
    <mergeCell ref="C28:S28"/>
    <mergeCell ref="C29:S29"/>
    <mergeCell ref="C30:S30"/>
    <mergeCell ref="C31:S31"/>
    <mergeCell ref="B20:C20"/>
    <mergeCell ref="E20:U20"/>
    <mergeCell ref="B12:C12"/>
    <mergeCell ref="G12:U12"/>
    <mergeCell ref="C15:E15"/>
    <mergeCell ref="F15:U15"/>
    <mergeCell ref="B16:C16"/>
    <mergeCell ref="E16:U16"/>
    <mergeCell ref="E17:U17"/>
    <mergeCell ref="B18:D18"/>
    <mergeCell ref="E18:U18"/>
    <mergeCell ref="B19:C19"/>
    <mergeCell ref="E19:U19"/>
    <mergeCell ref="B11:C11"/>
    <mergeCell ref="G11:U11"/>
    <mergeCell ref="B8:L8"/>
    <mergeCell ref="B9:C9"/>
    <mergeCell ref="G9:U9"/>
    <mergeCell ref="B10:C10"/>
    <mergeCell ref="G10:U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indexed="26"/>
  </sheetPr>
  <dimension ref="B1:AD54"/>
  <sheetViews>
    <sheetView view="pageLayout" zoomScaleNormal="90" workbookViewId="0">
      <selection activeCell="Q3" sqref="Q3"/>
    </sheetView>
  </sheetViews>
  <sheetFormatPr defaultRowHeight="12.75" x14ac:dyDescent="0.2"/>
  <cols>
    <col min="1" max="1" width="2.28515625" customWidth="1"/>
    <col min="2" max="5" width="5.5703125" customWidth="1"/>
    <col min="6" max="7" width="3.140625" customWidth="1"/>
    <col min="8" max="21" width="5.5703125" customWidth="1"/>
  </cols>
  <sheetData>
    <row r="1" spans="2:30" ht="15.95" customHeight="1" x14ac:dyDescent="0.25">
      <c r="B1" s="137"/>
      <c r="C1" s="137"/>
      <c r="D1" s="137"/>
      <c r="E1" s="137"/>
      <c r="F1" s="7"/>
      <c r="G1" s="7"/>
      <c r="I1" s="7"/>
      <c r="J1" s="7"/>
      <c r="K1" s="137"/>
      <c r="L1" s="7"/>
      <c r="M1" s="7"/>
      <c r="N1" s="7"/>
      <c r="O1" s="7"/>
      <c r="P1" s="7"/>
      <c r="Q1" s="7"/>
      <c r="R1" s="7"/>
      <c r="S1" s="7"/>
      <c r="T1" s="7"/>
      <c r="U1" s="126" t="s">
        <v>310</v>
      </c>
    </row>
    <row r="2" spans="2:30" ht="14.1" customHeight="1" x14ac:dyDescent="0.2">
      <c r="B2" s="7"/>
      <c r="C2" s="7"/>
      <c r="D2" s="7"/>
      <c r="E2" s="7"/>
      <c r="F2" s="7"/>
      <c r="G2" s="7"/>
      <c r="I2" s="7"/>
      <c r="J2" s="7"/>
      <c r="K2" s="7"/>
      <c r="L2" s="7"/>
      <c r="M2" s="7"/>
      <c r="N2" s="7"/>
      <c r="O2" s="7"/>
      <c r="P2" s="7"/>
      <c r="Q2" s="7"/>
      <c r="R2" s="7"/>
      <c r="S2" s="7"/>
      <c r="T2" s="7"/>
    </row>
    <row r="3" spans="2:30" ht="21.95" customHeight="1" x14ac:dyDescent="0.35">
      <c r="B3" s="137"/>
      <c r="C3" s="137"/>
      <c r="D3" s="137"/>
      <c r="E3" s="137"/>
      <c r="F3" s="7"/>
      <c r="G3" s="164" t="s">
        <v>311</v>
      </c>
      <c r="I3" s="7"/>
      <c r="J3" s="7"/>
      <c r="K3" s="7"/>
      <c r="L3" s="7"/>
      <c r="M3" s="7"/>
      <c r="N3" s="7"/>
      <c r="O3" s="7"/>
      <c r="P3" s="140"/>
      <c r="Q3" s="140"/>
      <c r="R3" s="140"/>
      <c r="S3" s="140"/>
      <c r="T3" s="140"/>
      <c r="U3" s="141"/>
    </row>
    <row r="4" spans="2:30" ht="21.95" customHeight="1" x14ac:dyDescent="0.35">
      <c r="B4" s="7"/>
      <c r="C4" s="7"/>
      <c r="D4" s="7"/>
      <c r="E4" s="7"/>
      <c r="F4" s="7"/>
      <c r="G4" s="167" t="s">
        <v>312</v>
      </c>
      <c r="K4" s="7"/>
      <c r="L4" s="7"/>
      <c r="M4" s="7"/>
      <c r="N4" s="7"/>
      <c r="P4" s="140"/>
      <c r="Q4" s="140"/>
      <c r="R4" s="140"/>
      <c r="S4" s="140"/>
      <c r="T4" s="140"/>
      <c r="U4" s="143"/>
    </row>
    <row r="5" spans="2:30" ht="15.95" customHeight="1" x14ac:dyDescent="0.25">
      <c r="G5" s="142" t="s">
        <v>175</v>
      </c>
      <c r="P5" s="140"/>
      <c r="Q5" s="140"/>
      <c r="R5" s="140"/>
      <c r="S5" s="140"/>
      <c r="T5" s="140"/>
      <c r="U5" s="144"/>
      <c r="V5" s="9"/>
    </row>
    <row r="6" spans="2:30" ht="15.95" customHeight="1" x14ac:dyDescent="0.25">
      <c r="B6" s="6"/>
      <c r="C6" s="6"/>
      <c r="D6" s="6"/>
      <c r="E6" s="6"/>
      <c r="G6" s="142" t="s">
        <v>176</v>
      </c>
      <c r="P6" s="119"/>
      <c r="Q6" s="119"/>
      <c r="R6" s="119"/>
      <c r="S6" s="119"/>
      <c r="T6" s="119"/>
      <c r="U6" s="141"/>
      <c r="V6" s="9"/>
    </row>
    <row r="7" spans="2:30" ht="20.100000000000001" customHeight="1" thickBot="1" x14ac:dyDescent="0.25">
      <c r="B7" s="145"/>
      <c r="C7" s="145"/>
      <c r="D7" s="145"/>
      <c r="E7" s="145"/>
      <c r="F7" s="145"/>
      <c r="G7" s="145"/>
      <c r="H7" s="145"/>
      <c r="I7" s="146"/>
      <c r="J7" s="146"/>
      <c r="K7" s="147"/>
      <c r="L7" s="147"/>
      <c r="M7" s="147"/>
      <c r="N7" s="146"/>
      <c r="O7" s="148"/>
      <c r="P7" s="148"/>
      <c r="Q7" s="148"/>
      <c r="R7" s="148"/>
      <c r="S7" s="148"/>
      <c r="T7" s="148"/>
      <c r="U7" s="148"/>
    </row>
    <row r="8" spans="2:30" ht="12" customHeight="1" x14ac:dyDescent="0.2">
      <c r="B8" s="833"/>
      <c r="C8" s="833"/>
      <c r="D8" s="833"/>
      <c r="E8" s="833"/>
      <c r="F8" s="833"/>
      <c r="G8" s="833"/>
      <c r="H8" s="833"/>
      <c r="I8" s="833"/>
      <c r="J8" s="833"/>
      <c r="K8" s="833"/>
      <c r="L8" s="833"/>
      <c r="M8" s="97"/>
      <c r="N8" s="37"/>
      <c r="O8" s="37"/>
      <c r="P8" s="37"/>
      <c r="Q8" s="37"/>
      <c r="R8" s="37"/>
      <c r="S8" s="37"/>
      <c r="T8" s="37"/>
      <c r="U8" s="37"/>
    </row>
    <row r="9" spans="2:30" ht="33.75" customHeight="1" x14ac:dyDescent="0.2">
      <c r="B9" s="834" t="s">
        <v>6</v>
      </c>
      <c r="C9" s="834"/>
      <c r="D9" s="149" t="s">
        <v>177</v>
      </c>
      <c r="F9" s="7"/>
      <c r="G9" s="881" t="s">
        <v>657</v>
      </c>
      <c r="H9" s="881"/>
      <c r="I9" s="881"/>
      <c r="J9" s="881"/>
      <c r="K9" s="881"/>
      <c r="L9" s="881"/>
      <c r="M9" s="881"/>
      <c r="N9" s="881"/>
      <c r="O9" s="881"/>
      <c r="P9" s="881"/>
      <c r="Q9" s="881"/>
      <c r="R9" s="881"/>
      <c r="S9" s="881"/>
      <c r="T9" s="881"/>
      <c r="U9" s="881"/>
    </row>
    <row r="10" spans="2:30" ht="15" customHeight="1" x14ac:dyDescent="0.3">
      <c r="B10" s="831" t="s">
        <v>132</v>
      </c>
      <c r="C10" s="831"/>
      <c r="D10" s="150" t="s">
        <v>177</v>
      </c>
      <c r="F10" s="7"/>
      <c r="G10" s="907" t="s">
        <v>241</v>
      </c>
      <c r="H10" s="907"/>
      <c r="I10" s="907"/>
      <c r="J10" s="907"/>
      <c r="K10" s="907"/>
      <c r="L10" s="907"/>
      <c r="M10" s="907"/>
      <c r="N10" s="907"/>
      <c r="O10" s="907"/>
      <c r="P10" s="907"/>
      <c r="Q10" s="907"/>
      <c r="R10" s="907"/>
      <c r="S10" s="907"/>
      <c r="T10" s="907"/>
      <c r="U10" s="907"/>
      <c r="AD10" s="99"/>
    </row>
    <row r="11" spans="2:30" ht="18" customHeight="1" x14ac:dyDescent="0.3">
      <c r="B11" s="831" t="s">
        <v>179</v>
      </c>
      <c r="C11" s="831"/>
      <c r="D11" s="150" t="s">
        <v>180</v>
      </c>
      <c r="F11" s="7"/>
      <c r="G11" s="907" t="s">
        <v>241</v>
      </c>
      <c r="H11" s="907"/>
      <c r="I11" s="907"/>
      <c r="J11" s="907"/>
      <c r="K11" s="907"/>
      <c r="L11" s="907"/>
      <c r="M11" s="907"/>
      <c r="N11" s="907"/>
      <c r="O11" s="907"/>
      <c r="P11" s="907"/>
      <c r="Q11" s="907"/>
      <c r="R11" s="907"/>
      <c r="S11" s="907"/>
      <c r="T11" s="907"/>
      <c r="U11" s="907"/>
    </row>
    <row r="12" spans="2:30" ht="18" customHeight="1" x14ac:dyDescent="0.3">
      <c r="B12" s="831" t="s">
        <v>181</v>
      </c>
      <c r="C12" s="831"/>
      <c r="D12" s="150" t="s">
        <v>182</v>
      </c>
      <c r="F12" s="151"/>
      <c r="G12" s="907" t="s">
        <v>241</v>
      </c>
      <c r="H12" s="907"/>
      <c r="I12" s="907"/>
      <c r="J12" s="907"/>
      <c r="K12" s="907"/>
      <c r="L12" s="907"/>
      <c r="M12" s="907"/>
      <c r="N12" s="907"/>
      <c r="O12" s="907"/>
      <c r="P12" s="907"/>
      <c r="Q12" s="907"/>
      <c r="R12" s="907"/>
      <c r="S12" s="907"/>
      <c r="T12" s="907"/>
      <c r="U12" s="907"/>
    </row>
    <row r="13" spans="2:30" ht="12" customHeight="1" thickBot="1" x14ac:dyDescent="0.25">
      <c r="B13" s="145"/>
      <c r="C13" s="145"/>
      <c r="D13" s="145"/>
      <c r="E13" s="145"/>
      <c r="F13" s="145"/>
      <c r="G13" s="145"/>
      <c r="H13" s="145"/>
      <c r="I13" s="146"/>
      <c r="J13" s="146"/>
      <c r="K13" s="147"/>
      <c r="L13" s="147"/>
      <c r="M13" s="147"/>
      <c r="N13" s="146"/>
      <c r="O13" s="148"/>
      <c r="P13" s="148"/>
      <c r="Q13" s="148"/>
      <c r="R13" s="148"/>
      <c r="S13" s="148"/>
      <c r="T13" s="148"/>
      <c r="U13" s="148"/>
    </row>
    <row r="14" spans="2:30" ht="12.75" customHeight="1" x14ac:dyDescent="0.2">
      <c r="B14" s="152"/>
      <c r="C14" s="152"/>
      <c r="D14" s="152"/>
      <c r="E14" s="153"/>
      <c r="F14" s="47"/>
      <c r="G14" s="47"/>
      <c r="H14" s="47"/>
      <c r="I14" s="47"/>
      <c r="J14" s="47"/>
      <c r="K14" s="152"/>
      <c r="L14" s="152"/>
      <c r="M14" s="152"/>
      <c r="N14" s="152"/>
      <c r="O14" s="152"/>
      <c r="P14" s="152"/>
      <c r="Q14" s="152"/>
      <c r="R14" s="152"/>
      <c r="S14" s="152"/>
      <c r="T14" s="152"/>
      <c r="U14" s="152"/>
    </row>
    <row r="15" spans="2:30" ht="18" customHeight="1" x14ac:dyDescent="0.2">
      <c r="B15" s="121" t="s">
        <v>183</v>
      </c>
      <c r="C15" s="882" t="s">
        <v>184</v>
      </c>
      <c r="D15" s="882"/>
      <c r="E15" s="882"/>
      <c r="F15" s="837" t="s">
        <v>218</v>
      </c>
      <c r="G15" s="837"/>
      <c r="H15" s="837"/>
      <c r="I15" s="837"/>
      <c r="J15" s="837"/>
      <c r="K15" s="837"/>
      <c r="L15" s="837"/>
      <c r="M15" s="837"/>
      <c r="N15" s="837"/>
      <c r="O15" s="837"/>
      <c r="P15" s="837"/>
      <c r="Q15" s="837"/>
      <c r="R15" s="837"/>
      <c r="S15" s="837"/>
      <c r="T15" s="837"/>
      <c r="U15" s="837"/>
    </row>
    <row r="16" spans="2:30" ht="18" customHeight="1" x14ac:dyDescent="0.2">
      <c r="B16" s="831" t="s">
        <v>186</v>
      </c>
      <c r="C16" s="831"/>
      <c r="D16" s="52"/>
      <c r="E16" s="841" t="s">
        <v>242</v>
      </c>
      <c r="F16" s="841"/>
      <c r="G16" s="841"/>
      <c r="H16" s="841"/>
      <c r="I16" s="841"/>
      <c r="J16" s="841"/>
      <c r="K16" s="841"/>
      <c r="L16" s="841"/>
      <c r="M16" s="841"/>
      <c r="N16" s="841"/>
      <c r="O16" s="841"/>
      <c r="P16" s="841"/>
      <c r="Q16" s="841"/>
      <c r="R16" s="841"/>
      <c r="S16" s="841"/>
      <c r="T16" s="841"/>
      <c r="U16" s="841"/>
    </row>
    <row r="17" spans="2:21" ht="18" customHeight="1" x14ac:dyDescent="0.2">
      <c r="B17" s="52"/>
      <c r="C17" s="52"/>
      <c r="D17" s="52"/>
      <c r="E17" s="841" t="s">
        <v>242</v>
      </c>
      <c r="F17" s="841"/>
      <c r="G17" s="841"/>
      <c r="H17" s="841"/>
      <c r="I17" s="841"/>
      <c r="J17" s="841"/>
      <c r="K17" s="841"/>
      <c r="L17" s="841"/>
      <c r="M17" s="841"/>
      <c r="N17" s="841"/>
      <c r="O17" s="841"/>
      <c r="P17" s="841"/>
      <c r="Q17" s="841"/>
      <c r="R17" s="841"/>
      <c r="S17" s="841"/>
      <c r="T17" s="841"/>
      <c r="U17" s="841"/>
    </row>
    <row r="18" spans="2:21" ht="18" customHeight="1" x14ac:dyDescent="0.2">
      <c r="B18" s="831" t="s">
        <v>150</v>
      </c>
      <c r="C18" s="831"/>
      <c r="D18" s="831"/>
      <c r="E18" s="841" t="s">
        <v>242</v>
      </c>
      <c r="F18" s="841"/>
      <c r="G18" s="841"/>
      <c r="H18" s="841"/>
      <c r="I18" s="841"/>
      <c r="J18" s="841"/>
      <c r="K18" s="841"/>
      <c r="L18" s="841"/>
      <c r="M18" s="841"/>
      <c r="N18" s="841"/>
      <c r="O18" s="841"/>
      <c r="P18" s="841"/>
      <c r="Q18" s="841"/>
      <c r="R18" s="841"/>
      <c r="S18" s="841"/>
      <c r="T18" s="841"/>
      <c r="U18" s="841"/>
    </row>
    <row r="19" spans="2:21" ht="18" customHeight="1" x14ac:dyDescent="0.2">
      <c r="B19" s="831" t="s">
        <v>151</v>
      </c>
      <c r="C19" s="831"/>
      <c r="D19" s="52"/>
      <c r="E19" s="841" t="s">
        <v>242</v>
      </c>
      <c r="F19" s="841"/>
      <c r="G19" s="841"/>
      <c r="H19" s="841"/>
      <c r="I19" s="841"/>
      <c r="J19" s="841"/>
      <c r="K19" s="841"/>
      <c r="L19" s="841"/>
      <c r="M19" s="841"/>
      <c r="N19" s="841"/>
      <c r="O19" s="841"/>
      <c r="P19" s="841"/>
      <c r="Q19" s="841"/>
      <c r="R19" s="841"/>
      <c r="S19" s="841"/>
      <c r="T19" s="841"/>
      <c r="U19" s="841"/>
    </row>
    <row r="20" spans="2:21" ht="18" customHeight="1" x14ac:dyDescent="0.2">
      <c r="B20" s="831" t="s">
        <v>190</v>
      </c>
      <c r="C20" s="831"/>
      <c r="D20" s="52"/>
      <c r="E20" s="841" t="s">
        <v>242</v>
      </c>
      <c r="F20" s="841"/>
      <c r="G20" s="841"/>
      <c r="H20" s="841"/>
      <c r="I20" s="841"/>
      <c r="J20" s="841"/>
      <c r="K20" s="841"/>
      <c r="L20" s="841"/>
      <c r="M20" s="841"/>
      <c r="N20" s="841"/>
      <c r="O20" s="841"/>
      <c r="P20" s="841"/>
      <c r="Q20" s="841"/>
      <c r="R20" s="841"/>
      <c r="S20" s="841"/>
      <c r="T20" s="841"/>
      <c r="U20" s="841"/>
    </row>
    <row r="21" spans="2:21" ht="18" customHeight="1" x14ac:dyDescent="0.2">
      <c r="B21" s="831" t="s">
        <v>191</v>
      </c>
      <c r="C21" s="831"/>
      <c r="D21" s="52"/>
      <c r="E21" s="841" t="s">
        <v>242</v>
      </c>
      <c r="F21" s="841"/>
      <c r="G21" s="841"/>
      <c r="H21" s="841"/>
      <c r="I21" s="841"/>
      <c r="J21" s="841"/>
      <c r="K21" s="841"/>
      <c r="L21" s="841"/>
      <c r="M21" s="841"/>
      <c r="N21" s="841"/>
      <c r="O21" s="841"/>
      <c r="P21" s="841"/>
      <c r="Q21" s="841"/>
      <c r="R21" s="841"/>
      <c r="S21" s="841"/>
      <c r="T21" s="841"/>
      <c r="U21" s="841"/>
    </row>
    <row r="22" spans="2:21" ht="12.75" customHeight="1" x14ac:dyDescent="0.2">
      <c r="B22" s="127"/>
      <c r="C22" s="127"/>
      <c r="D22" s="127"/>
      <c r="E22" s="165"/>
      <c r="F22" s="47"/>
      <c r="G22" s="47"/>
      <c r="H22" s="47"/>
      <c r="I22" s="47"/>
      <c r="J22" s="47"/>
      <c r="K22" s="47"/>
      <c r="L22" s="47"/>
      <c r="M22" s="47"/>
      <c r="N22" s="47"/>
      <c r="O22" s="47"/>
      <c r="P22" s="127"/>
      <c r="Q22" s="127"/>
      <c r="R22" s="127"/>
      <c r="S22" s="127"/>
      <c r="T22" s="127"/>
      <c r="U22" s="127"/>
    </row>
    <row r="23" spans="2:21" ht="12.75" customHeight="1" x14ac:dyDescent="0.2">
      <c r="B23" s="816" t="s">
        <v>313</v>
      </c>
      <c r="C23" s="816"/>
      <c r="D23" s="816"/>
      <c r="E23" s="816"/>
      <c r="F23" s="816"/>
      <c r="G23" s="816"/>
      <c r="H23" s="816"/>
      <c r="I23" s="816"/>
      <c r="J23" s="816"/>
      <c r="K23" s="816"/>
      <c r="L23" s="816"/>
      <c r="M23" s="816"/>
      <c r="N23" s="816"/>
      <c r="O23" s="816"/>
      <c r="P23" s="816"/>
      <c r="Q23" s="816"/>
      <c r="R23" s="816"/>
      <c r="S23" s="816"/>
      <c r="T23" s="816"/>
      <c r="U23" s="816"/>
    </row>
    <row r="24" spans="2:21" ht="12" customHeight="1" x14ac:dyDescent="0.2">
      <c r="B24" s="24"/>
      <c r="C24" s="24"/>
      <c r="D24" s="24"/>
      <c r="E24" s="24"/>
      <c r="F24" s="24"/>
      <c r="G24" s="24"/>
      <c r="H24" s="24"/>
      <c r="I24" s="24"/>
      <c r="J24" s="24"/>
      <c r="K24" s="24"/>
      <c r="L24" s="24"/>
      <c r="M24" s="24"/>
      <c r="N24" s="24"/>
      <c r="O24" s="24"/>
      <c r="P24" s="24"/>
      <c r="Q24" s="24"/>
      <c r="R24" s="24"/>
      <c r="S24" s="24"/>
      <c r="T24" s="24"/>
      <c r="U24" s="24"/>
    </row>
    <row r="25" spans="2:21" ht="12.75" customHeight="1" x14ac:dyDescent="0.2">
      <c r="B25" s="816" t="s">
        <v>274</v>
      </c>
      <c r="C25" s="816"/>
      <c r="D25" s="816"/>
      <c r="E25" s="816"/>
      <c r="F25" s="816"/>
      <c r="G25" s="816"/>
      <c r="H25" s="908" t="s">
        <v>275</v>
      </c>
      <c r="I25" s="908"/>
      <c r="J25" s="908"/>
      <c r="K25" s="908"/>
      <c r="L25" s="908"/>
      <c r="M25" s="24"/>
      <c r="N25" s="24"/>
      <c r="O25" s="24"/>
      <c r="P25" s="958" t="s">
        <v>15</v>
      </c>
      <c r="Q25" s="958"/>
      <c r="R25" s="908" t="s">
        <v>245</v>
      </c>
      <c r="S25" s="816"/>
      <c r="T25" s="816"/>
      <c r="U25" s="816"/>
    </row>
    <row r="26" spans="2:21" ht="12" customHeight="1" x14ac:dyDescent="0.2">
      <c r="B26" s="24"/>
      <c r="C26" s="24"/>
      <c r="D26" s="24"/>
      <c r="E26" s="24"/>
      <c r="F26" s="24"/>
      <c r="G26" s="24"/>
      <c r="H26" s="24"/>
      <c r="I26" s="24"/>
      <c r="J26" s="24"/>
      <c r="K26" s="24"/>
      <c r="L26" s="24"/>
      <c r="M26" s="24"/>
      <c r="N26" s="24"/>
      <c r="O26" s="24"/>
      <c r="P26" s="24"/>
      <c r="Q26" s="24"/>
      <c r="R26" s="24"/>
      <c r="S26" s="24"/>
      <c r="T26" s="24"/>
      <c r="U26" s="24"/>
    </row>
    <row r="27" spans="2:21" ht="15" customHeight="1" x14ac:dyDescent="0.2">
      <c r="B27" s="168"/>
      <c r="C27" s="169"/>
      <c r="D27" s="169"/>
      <c r="E27" s="169"/>
      <c r="F27" s="169"/>
      <c r="G27" s="169"/>
      <c r="H27" s="169"/>
      <c r="I27" s="169"/>
      <c r="J27" s="169"/>
      <c r="K27" s="169"/>
      <c r="L27" s="169"/>
      <c r="M27" s="169"/>
      <c r="N27" s="169"/>
      <c r="O27" s="169"/>
      <c r="P27" s="842" t="s">
        <v>194</v>
      </c>
      <c r="Q27" s="842"/>
      <c r="R27" s="842" t="s">
        <v>195</v>
      </c>
      <c r="S27" s="842"/>
      <c r="T27" s="842" t="s">
        <v>196</v>
      </c>
      <c r="U27" s="842"/>
    </row>
    <row r="28" spans="2:21" ht="15" customHeight="1" x14ac:dyDescent="0.2">
      <c r="B28" s="952" t="s">
        <v>314</v>
      </c>
      <c r="C28" s="953"/>
      <c r="D28" s="953"/>
      <c r="E28" s="953"/>
      <c r="F28" s="953"/>
      <c r="G28" s="953"/>
      <c r="H28" s="953"/>
      <c r="I28" s="953"/>
      <c r="J28" s="953"/>
      <c r="K28" s="953"/>
      <c r="L28" s="953"/>
      <c r="M28" s="953"/>
      <c r="N28" s="953"/>
      <c r="O28" s="954"/>
      <c r="P28" s="854"/>
      <c r="Q28" s="854"/>
      <c r="R28" s="854"/>
      <c r="S28" s="854"/>
      <c r="T28" s="855" t="s">
        <v>198</v>
      </c>
      <c r="U28" s="856"/>
    </row>
    <row r="29" spans="2:21" ht="26.25" customHeight="1" x14ac:dyDescent="0.2">
      <c r="B29" s="913" t="s">
        <v>315</v>
      </c>
      <c r="C29" s="900"/>
      <c r="D29" s="900"/>
      <c r="E29" s="900"/>
      <c r="F29" s="900"/>
      <c r="G29" s="900"/>
      <c r="H29" s="900"/>
      <c r="I29" s="900"/>
      <c r="J29" s="900"/>
      <c r="K29" s="900"/>
      <c r="L29" s="900"/>
      <c r="M29" s="900"/>
      <c r="N29" s="900"/>
      <c r="O29" s="914"/>
      <c r="P29" s="857"/>
      <c r="Q29" s="857"/>
      <c r="R29" s="857"/>
      <c r="S29" s="857"/>
      <c r="T29" s="855" t="s">
        <v>198</v>
      </c>
      <c r="U29" s="856"/>
    </row>
    <row r="30" spans="2:21" ht="15" customHeight="1" x14ac:dyDescent="0.2">
      <c r="B30" s="922"/>
      <c r="C30" s="923"/>
      <c r="D30" s="923"/>
      <c r="E30" s="923"/>
      <c r="F30" s="923"/>
      <c r="G30" s="923"/>
      <c r="H30" s="923"/>
      <c r="I30" s="923"/>
      <c r="J30" s="923"/>
      <c r="K30" s="923"/>
      <c r="L30" s="923"/>
      <c r="M30" s="923"/>
      <c r="N30" s="923"/>
      <c r="O30" s="923"/>
      <c r="P30" s="923"/>
      <c r="Q30" s="923"/>
      <c r="R30" s="923"/>
      <c r="S30" s="923"/>
      <c r="T30" s="923"/>
      <c r="U30" s="924"/>
    </row>
    <row r="31" spans="2:21" ht="15" customHeight="1" x14ac:dyDescent="0.2">
      <c r="B31" s="896" t="s">
        <v>316</v>
      </c>
      <c r="C31" s="897"/>
      <c r="D31" s="897"/>
      <c r="E31" s="897"/>
      <c r="F31" s="897"/>
      <c r="G31" s="897"/>
      <c r="H31" s="897"/>
      <c r="I31" s="897"/>
      <c r="J31" s="897"/>
      <c r="K31" s="897"/>
      <c r="L31" s="897"/>
      <c r="M31" s="897"/>
      <c r="N31" s="897"/>
      <c r="O31" s="897"/>
      <c r="P31" s="897"/>
      <c r="Q31" s="897"/>
      <c r="R31" s="897"/>
      <c r="S31" s="898"/>
      <c r="T31" s="176" t="s">
        <v>281</v>
      </c>
      <c r="U31" s="176" t="s">
        <v>30</v>
      </c>
    </row>
    <row r="32" spans="2:21" ht="15" customHeight="1" x14ac:dyDescent="0.2">
      <c r="B32" s="177" t="s">
        <v>49</v>
      </c>
      <c r="C32" s="849" t="s">
        <v>317</v>
      </c>
      <c r="D32" s="849"/>
      <c r="E32" s="849"/>
      <c r="F32" s="849"/>
      <c r="G32" s="849"/>
      <c r="H32" s="849"/>
      <c r="I32" s="849"/>
      <c r="J32" s="849"/>
      <c r="K32" s="849"/>
      <c r="L32" s="849"/>
      <c r="M32" s="849"/>
      <c r="N32" s="849"/>
      <c r="O32" s="849"/>
      <c r="P32" s="849"/>
      <c r="Q32" s="849"/>
      <c r="R32" s="849"/>
      <c r="S32" s="850"/>
      <c r="T32" s="176"/>
      <c r="U32" s="176"/>
    </row>
    <row r="33" spans="2:22" ht="15" customHeight="1" x14ac:dyDescent="0.2">
      <c r="B33" s="177" t="s">
        <v>49</v>
      </c>
      <c r="C33" s="849" t="s">
        <v>318</v>
      </c>
      <c r="D33" s="849"/>
      <c r="E33" s="849"/>
      <c r="F33" s="849"/>
      <c r="G33" s="849"/>
      <c r="H33" s="849"/>
      <c r="I33" s="849"/>
      <c r="J33" s="849"/>
      <c r="K33" s="849"/>
      <c r="L33" s="849"/>
      <c r="M33" s="849"/>
      <c r="N33" s="849"/>
      <c r="O33" s="849"/>
      <c r="P33" s="849"/>
      <c r="Q33" s="849"/>
      <c r="R33" s="849"/>
      <c r="S33" s="850"/>
      <c r="T33" s="176"/>
      <c r="U33" s="176"/>
    </row>
    <row r="34" spans="2:22" ht="25.5" customHeight="1" x14ac:dyDescent="0.2">
      <c r="B34" s="166" t="s">
        <v>49</v>
      </c>
      <c r="C34" s="900" t="s">
        <v>319</v>
      </c>
      <c r="D34" s="900"/>
      <c r="E34" s="900"/>
      <c r="F34" s="900"/>
      <c r="G34" s="900"/>
      <c r="H34" s="900"/>
      <c r="I34" s="900"/>
      <c r="J34" s="900"/>
      <c r="K34" s="900"/>
      <c r="L34" s="900"/>
      <c r="M34" s="900"/>
      <c r="N34" s="900"/>
      <c r="O34" s="900"/>
      <c r="P34" s="900"/>
      <c r="Q34" s="914"/>
      <c r="R34" s="176" t="s">
        <v>281</v>
      </c>
      <c r="S34" s="176" t="s">
        <v>30</v>
      </c>
      <c r="T34" s="178"/>
      <c r="U34" s="178"/>
    </row>
    <row r="35" spans="2:22" ht="12.75" customHeight="1" x14ac:dyDescent="0.2">
      <c r="B35" s="179"/>
      <c r="C35" s="180" t="s">
        <v>49</v>
      </c>
      <c r="D35" s="934" t="s">
        <v>320</v>
      </c>
      <c r="E35" s="934"/>
      <c r="F35" s="934"/>
      <c r="G35" s="934"/>
      <c r="H35" s="934"/>
      <c r="I35" s="934"/>
      <c r="J35" s="934"/>
      <c r="K35" s="934"/>
      <c r="L35" s="934"/>
      <c r="M35" s="934"/>
      <c r="N35" s="934"/>
      <c r="O35" s="934"/>
      <c r="P35" s="934"/>
      <c r="Q35" s="934"/>
      <c r="R35" s="962"/>
      <c r="S35" s="962"/>
      <c r="T35" s="181"/>
      <c r="U35" s="181"/>
    </row>
    <row r="36" spans="2:22" ht="12.75" customHeight="1" x14ac:dyDescent="0.2">
      <c r="B36" s="182"/>
      <c r="C36" s="35"/>
      <c r="D36" s="937" t="s">
        <v>321</v>
      </c>
      <c r="E36" s="937"/>
      <c r="F36" s="937"/>
      <c r="G36" s="937"/>
      <c r="H36" s="937"/>
      <c r="I36" s="937"/>
      <c r="J36" s="937"/>
      <c r="K36" s="937"/>
      <c r="L36" s="937"/>
      <c r="M36" s="937"/>
      <c r="N36" s="937"/>
      <c r="O36" s="937"/>
      <c r="P36" s="937"/>
      <c r="Q36" s="937"/>
      <c r="R36" s="963"/>
      <c r="S36" s="963"/>
      <c r="T36" s="183"/>
      <c r="U36" s="183"/>
    </row>
    <row r="37" spans="2:22" ht="15" customHeight="1" x14ac:dyDescent="0.2">
      <c r="B37" s="177"/>
      <c r="C37" s="177" t="s">
        <v>49</v>
      </c>
      <c r="D37" s="849" t="s">
        <v>322</v>
      </c>
      <c r="E37" s="849"/>
      <c r="F37" s="849"/>
      <c r="G37" s="849"/>
      <c r="H37" s="849"/>
      <c r="I37" s="849"/>
      <c r="J37" s="849"/>
      <c r="K37" s="849"/>
      <c r="L37" s="849"/>
      <c r="M37" s="849"/>
      <c r="N37" s="849"/>
      <c r="O37" s="849"/>
      <c r="P37" s="849"/>
      <c r="Q37" s="849"/>
      <c r="R37" s="184"/>
      <c r="S37" s="184"/>
      <c r="T37" s="178"/>
      <c r="U37" s="178"/>
    </row>
    <row r="38" spans="2:22" ht="15" customHeight="1" x14ac:dyDescent="0.2">
      <c r="B38" s="177"/>
      <c r="C38" s="166" t="s">
        <v>49</v>
      </c>
      <c r="D38" s="900" t="s">
        <v>323</v>
      </c>
      <c r="E38" s="900"/>
      <c r="F38" s="900"/>
      <c r="G38" s="900"/>
      <c r="H38" s="900"/>
      <c r="I38" s="900"/>
      <c r="J38" s="900"/>
      <c r="K38" s="900"/>
      <c r="L38" s="900"/>
      <c r="M38" s="900"/>
      <c r="N38" s="900"/>
      <c r="O38" s="900"/>
      <c r="P38" s="900"/>
      <c r="Q38" s="914"/>
      <c r="R38" s="184"/>
      <c r="S38" s="184"/>
      <c r="T38" s="178"/>
      <c r="U38" s="178"/>
    </row>
    <row r="39" spans="2:22" ht="25.5" customHeight="1" x14ac:dyDescent="0.2">
      <c r="B39" s="177"/>
      <c r="C39" s="166" t="s">
        <v>49</v>
      </c>
      <c r="D39" s="900" t="s">
        <v>324</v>
      </c>
      <c r="E39" s="900"/>
      <c r="F39" s="900"/>
      <c r="G39" s="900"/>
      <c r="H39" s="900"/>
      <c r="I39" s="900"/>
      <c r="J39" s="900"/>
      <c r="K39" s="900"/>
      <c r="L39" s="900"/>
      <c r="M39" s="900"/>
      <c r="N39" s="900"/>
      <c r="O39" s="900"/>
      <c r="P39" s="900"/>
      <c r="Q39" s="914"/>
      <c r="R39" s="184"/>
      <c r="S39" s="184"/>
      <c r="T39" s="178"/>
      <c r="U39" s="178"/>
    </row>
    <row r="40" spans="2:22" ht="15" customHeight="1" x14ac:dyDescent="0.2">
      <c r="B40" s="177" t="s">
        <v>49</v>
      </c>
      <c r="C40" s="849" t="s">
        <v>325</v>
      </c>
      <c r="D40" s="849"/>
      <c r="E40" s="849"/>
      <c r="F40" s="849"/>
      <c r="G40" s="849"/>
      <c r="H40" s="849"/>
      <c r="I40" s="849"/>
      <c r="J40" s="849"/>
      <c r="K40" s="849"/>
      <c r="L40" s="849"/>
      <c r="M40" s="849"/>
      <c r="N40" s="849"/>
      <c r="O40" s="849"/>
      <c r="P40" s="849"/>
      <c r="Q40" s="849"/>
      <c r="R40" s="849"/>
      <c r="S40" s="850"/>
      <c r="T40" s="176"/>
      <c r="U40" s="176"/>
    </row>
    <row r="41" spans="2:22" ht="15" customHeight="1" x14ac:dyDescent="0.2">
      <c r="B41" s="949" t="s">
        <v>326</v>
      </c>
      <c r="C41" s="950"/>
      <c r="D41" s="950"/>
      <c r="E41" s="950"/>
      <c r="F41" s="950"/>
      <c r="G41" s="950"/>
      <c r="H41" s="950"/>
      <c r="I41" s="950"/>
      <c r="J41" s="950"/>
      <c r="K41" s="950"/>
      <c r="L41" s="950"/>
      <c r="M41" s="950"/>
      <c r="N41" s="950"/>
      <c r="O41" s="950"/>
      <c r="P41" s="950"/>
      <c r="Q41" s="950"/>
      <c r="R41" s="964"/>
      <c r="S41" s="964"/>
      <c r="T41" s="40"/>
      <c r="U41" s="185"/>
    </row>
    <row r="42" spans="2:22" ht="15" customHeight="1" x14ac:dyDescent="0.2">
      <c r="B42" s="965" t="s">
        <v>218</v>
      </c>
      <c r="C42" s="837"/>
      <c r="D42" s="837"/>
      <c r="E42" s="837"/>
      <c r="F42" s="837"/>
      <c r="G42" s="837"/>
      <c r="H42" s="837"/>
      <c r="I42" s="837"/>
      <c r="J42" s="837"/>
      <c r="K42" s="837"/>
      <c r="L42" s="837"/>
      <c r="M42" s="837"/>
      <c r="N42" s="837"/>
      <c r="O42" s="837"/>
      <c r="P42" s="837"/>
      <c r="Q42" s="837"/>
      <c r="R42" s="958"/>
      <c r="S42" s="958"/>
      <c r="T42" s="37"/>
      <c r="U42" s="44"/>
    </row>
    <row r="43" spans="2:22" ht="15" customHeight="1" x14ac:dyDescent="0.2">
      <c r="B43" s="966" t="s">
        <v>218</v>
      </c>
      <c r="C43" s="967"/>
      <c r="D43" s="967"/>
      <c r="E43" s="967"/>
      <c r="F43" s="967"/>
      <c r="G43" s="967"/>
      <c r="H43" s="967"/>
      <c r="I43" s="967"/>
      <c r="J43" s="967"/>
      <c r="K43" s="967"/>
      <c r="L43" s="967"/>
      <c r="M43" s="967"/>
      <c r="N43" s="967"/>
      <c r="O43" s="967"/>
      <c r="P43" s="967"/>
      <c r="Q43" s="967"/>
      <c r="R43" s="968"/>
      <c r="S43" s="968"/>
      <c r="T43" s="43"/>
      <c r="U43" s="93"/>
      <c r="V43" t="s">
        <v>52</v>
      </c>
    </row>
    <row r="44" spans="2:22" ht="15" customHeight="1" x14ac:dyDescent="0.2">
      <c r="B44" s="922"/>
      <c r="C44" s="923"/>
      <c r="D44" s="923"/>
      <c r="E44" s="923"/>
      <c r="F44" s="923"/>
      <c r="G44" s="923"/>
      <c r="H44" s="923"/>
      <c r="I44" s="923"/>
      <c r="J44" s="923"/>
      <c r="K44" s="923"/>
      <c r="L44" s="923"/>
      <c r="M44" s="923"/>
      <c r="N44" s="923"/>
      <c r="O44" s="923"/>
      <c r="P44" s="923"/>
      <c r="Q44" s="923"/>
      <c r="R44" s="923"/>
      <c r="S44" s="923"/>
      <c r="T44" s="923"/>
      <c r="U44" s="924"/>
    </row>
    <row r="45" spans="2:22" ht="12.75" customHeight="1" x14ac:dyDescent="0.2">
      <c r="B45" s="36"/>
      <c r="C45" s="36"/>
      <c r="D45" s="36"/>
      <c r="E45" s="36"/>
      <c r="F45" s="36"/>
      <c r="G45" s="36"/>
      <c r="H45" s="36"/>
      <c r="I45" s="36"/>
      <c r="J45" s="36"/>
      <c r="K45" s="36"/>
      <c r="L45" s="36"/>
      <c r="M45" s="36"/>
      <c r="N45" s="36"/>
      <c r="O45" s="36"/>
      <c r="P45" s="170"/>
      <c r="Q45" s="170"/>
      <c r="R45" s="170"/>
      <c r="S45" s="170"/>
      <c r="T45" s="171"/>
      <c r="U45" s="170"/>
    </row>
    <row r="46" spans="2:22" ht="15" customHeight="1" x14ac:dyDescent="0.2">
      <c r="B46" s="862" t="s">
        <v>254</v>
      </c>
      <c r="C46" s="862"/>
      <c r="D46" s="862"/>
      <c r="E46" s="862"/>
      <c r="F46" s="862"/>
      <c r="G46" s="862"/>
      <c r="H46" s="862"/>
      <c r="I46" s="37"/>
      <c r="J46" s="37"/>
      <c r="K46" s="37"/>
      <c r="L46" s="37"/>
      <c r="M46" s="37"/>
      <c r="N46" s="37"/>
      <c r="O46" s="37"/>
      <c r="P46" s="37"/>
      <c r="Q46" s="37"/>
      <c r="R46" s="37"/>
      <c r="S46" s="37"/>
      <c r="T46" s="37"/>
      <c r="U46" s="37"/>
    </row>
    <row r="47" spans="2:22" ht="24" customHeight="1" x14ac:dyDescent="0.2">
      <c r="B47" s="38"/>
      <c r="C47" s="38"/>
      <c r="D47" s="38"/>
      <c r="E47" s="38"/>
      <c r="F47" s="38"/>
      <c r="G47" s="38"/>
      <c r="H47" s="37"/>
      <c r="I47" s="38"/>
      <c r="J47" s="38"/>
      <c r="K47" s="38"/>
      <c r="L47" s="38"/>
      <c r="M47" s="38"/>
      <c r="N47" s="38"/>
      <c r="O47" s="42"/>
      <c r="P47" s="37"/>
      <c r="Q47" s="42"/>
      <c r="R47" s="42"/>
      <c r="S47" s="42"/>
      <c r="T47" s="42"/>
      <c r="U47" s="42"/>
    </row>
    <row r="48" spans="2:22" ht="12.75" customHeight="1" x14ac:dyDescent="0.2">
      <c r="B48" s="834" t="s">
        <v>203</v>
      </c>
      <c r="C48" s="834"/>
      <c r="D48" s="120"/>
      <c r="E48" s="163"/>
      <c r="F48" s="163"/>
      <c r="G48" s="163"/>
      <c r="H48" s="41"/>
      <c r="I48" s="163" t="s">
        <v>141</v>
      </c>
      <c r="J48" s="163"/>
      <c r="K48" s="34"/>
      <c r="L48" s="34"/>
      <c r="M48" s="34"/>
      <c r="N48" s="163"/>
      <c r="O48" s="34"/>
      <c r="P48" s="41"/>
      <c r="Q48" s="34" t="s">
        <v>51</v>
      </c>
      <c r="R48" s="34"/>
      <c r="S48" s="39"/>
      <c r="T48" s="39"/>
      <c r="U48" s="39"/>
    </row>
    <row r="49" spans="2:22" ht="12.75" customHeight="1" x14ac:dyDescent="0.2">
      <c r="B49" s="97"/>
      <c r="C49" s="97"/>
      <c r="D49" s="97"/>
      <c r="E49" s="97"/>
      <c r="F49" s="37"/>
      <c r="G49" s="37"/>
      <c r="H49" s="37"/>
      <c r="I49" s="37"/>
      <c r="J49" s="37"/>
      <c r="K49" s="37"/>
      <c r="L49" s="37"/>
      <c r="M49" s="37"/>
      <c r="N49" s="37"/>
      <c r="O49" s="37"/>
      <c r="P49" s="37"/>
      <c r="Q49" s="37"/>
      <c r="R49" s="37"/>
      <c r="S49" s="37"/>
      <c r="T49" s="37"/>
      <c r="U49" s="37"/>
      <c r="V49" s="9"/>
    </row>
    <row r="50" spans="2:22" ht="20.100000000000001" customHeight="1" x14ac:dyDescent="0.2">
      <c r="B50" s="864" t="s">
        <v>204</v>
      </c>
      <c r="C50" s="864"/>
      <c r="D50" s="864"/>
      <c r="E50" s="858"/>
      <c r="F50" s="858"/>
      <c r="G50" s="858"/>
      <c r="H50" s="858"/>
      <c r="I50" s="858"/>
      <c r="J50" s="858"/>
      <c r="K50" s="858"/>
      <c r="L50" s="858"/>
      <c r="M50" s="858"/>
      <c r="N50" s="858"/>
      <c r="O50" s="858"/>
      <c r="P50" s="858"/>
      <c r="Q50" s="858"/>
      <c r="R50" s="858"/>
      <c r="S50" s="858"/>
      <c r="T50" s="858"/>
      <c r="U50" s="858"/>
    </row>
    <row r="51" spans="2:22" ht="14.1" customHeight="1" x14ac:dyDescent="0.2">
      <c r="B51" s="926" t="s">
        <v>205</v>
      </c>
      <c r="C51" s="926"/>
      <c r="D51" s="926"/>
      <c r="E51" s="926"/>
      <c r="F51" s="926"/>
      <c r="G51" s="926"/>
      <c r="H51" s="875" t="s">
        <v>143</v>
      </c>
      <c r="I51" s="875"/>
      <c r="J51" s="875"/>
      <c r="K51" s="875"/>
      <c r="L51" s="875"/>
      <c r="M51" s="875" t="s">
        <v>206</v>
      </c>
      <c r="N51" s="875"/>
      <c r="O51" s="875"/>
      <c r="P51" s="875" t="s">
        <v>207</v>
      </c>
      <c r="Q51" s="875"/>
      <c r="R51" s="875"/>
      <c r="S51" s="875" t="s">
        <v>208</v>
      </c>
      <c r="T51" s="875"/>
      <c r="U51" s="875"/>
    </row>
    <row r="52" spans="2:22" ht="14.1" customHeight="1" x14ac:dyDescent="0.2">
      <c r="B52" s="925"/>
      <c r="C52" s="925"/>
      <c r="D52" s="925"/>
      <c r="E52" s="925"/>
      <c r="F52" s="925"/>
      <c r="G52" s="925"/>
      <c r="H52" s="868"/>
      <c r="I52" s="868"/>
      <c r="J52" s="868"/>
      <c r="K52" s="868"/>
      <c r="L52" s="868"/>
      <c r="M52" s="868"/>
      <c r="N52" s="868"/>
      <c r="O52" s="868"/>
      <c r="P52" s="868"/>
      <c r="Q52" s="868"/>
      <c r="R52" s="868"/>
      <c r="S52" s="868"/>
      <c r="T52" s="868"/>
      <c r="U52" s="868"/>
    </row>
    <row r="53" spans="2:22" ht="14.1" customHeight="1" x14ac:dyDescent="0.2">
      <c r="B53" s="925"/>
      <c r="C53" s="925"/>
      <c r="D53" s="925"/>
      <c r="E53" s="925"/>
      <c r="F53" s="925"/>
      <c r="G53" s="925"/>
      <c r="H53" s="868"/>
      <c r="I53" s="868"/>
      <c r="J53" s="868"/>
      <c r="K53" s="868"/>
      <c r="L53" s="868"/>
      <c r="M53" s="868"/>
      <c r="N53" s="868"/>
      <c r="O53" s="868"/>
      <c r="P53" s="868"/>
      <c r="Q53" s="868"/>
      <c r="R53" s="868"/>
      <c r="S53" s="868"/>
      <c r="T53" s="868"/>
      <c r="U53" s="868"/>
    </row>
    <row r="54" spans="2:22" ht="14.1" customHeight="1" x14ac:dyDescent="0.2">
      <c r="B54" s="925"/>
      <c r="C54" s="925"/>
      <c r="D54" s="925"/>
      <c r="E54" s="925"/>
      <c r="F54" s="925"/>
      <c r="G54" s="925"/>
      <c r="H54" s="868"/>
      <c r="I54" s="868"/>
      <c r="J54" s="868"/>
      <c r="K54" s="868"/>
      <c r="L54" s="868"/>
      <c r="M54" s="868"/>
      <c r="N54" s="868"/>
      <c r="O54" s="868"/>
      <c r="P54" s="868"/>
      <c r="Q54" s="868"/>
      <c r="R54" s="868"/>
      <c r="S54" s="868"/>
      <c r="T54" s="868"/>
      <c r="U54" s="868"/>
    </row>
  </sheetData>
  <customSheetViews>
    <customSheetView guid="{9C2D16B4-8627-49C0-BBCB-1928E3E28FBD}" scale="90" fitToPage="1">
      <selection activeCell="G9" sqref="G9:U9"/>
      <pageMargins left="0.51181102362204722" right="0.51181102362204722" top="0.51181102362204722" bottom="0.51181102362204722" header="0.35433070866141736" footer="0.51181102362204722"/>
      <pageSetup paperSize="9" scale="86" orientation="portrait" r:id="rId1"/>
      <headerFooter alignWithMargins="0"/>
    </customSheetView>
  </customSheetViews>
  <mergeCells count="85">
    <mergeCell ref="B53:G53"/>
    <mergeCell ref="H53:L53"/>
    <mergeCell ref="M53:O53"/>
    <mergeCell ref="P53:R53"/>
    <mergeCell ref="S53:U53"/>
    <mergeCell ref="B54:G54"/>
    <mergeCell ref="H54:L54"/>
    <mergeCell ref="M54:O54"/>
    <mergeCell ref="P54:R54"/>
    <mergeCell ref="S54:U54"/>
    <mergeCell ref="B51:G51"/>
    <mergeCell ref="H51:L51"/>
    <mergeCell ref="M51:O51"/>
    <mergeCell ref="P51:R51"/>
    <mergeCell ref="S51:U51"/>
    <mergeCell ref="B52:G52"/>
    <mergeCell ref="H52:L52"/>
    <mergeCell ref="M52:O52"/>
    <mergeCell ref="P52:R52"/>
    <mergeCell ref="S52:U52"/>
    <mergeCell ref="O50:U50"/>
    <mergeCell ref="B42:Q42"/>
    <mergeCell ref="R42:S42"/>
    <mergeCell ref="B43:Q43"/>
    <mergeCell ref="R43:S43"/>
    <mergeCell ref="B44:U44"/>
    <mergeCell ref="B46:H46"/>
    <mergeCell ref="B48:C48"/>
    <mergeCell ref="B50:D50"/>
    <mergeCell ref="E50:H50"/>
    <mergeCell ref="I50:K50"/>
    <mergeCell ref="L50:N50"/>
    <mergeCell ref="D37:Q37"/>
    <mergeCell ref="D38:Q38"/>
    <mergeCell ref="D39:Q39"/>
    <mergeCell ref="C40:S40"/>
    <mergeCell ref="B41:Q41"/>
    <mergeCell ref="R41:S41"/>
    <mergeCell ref="C32:S32"/>
    <mergeCell ref="C33:S33"/>
    <mergeCell ref="C34:Q34"/>
    <mergeCell ref="D35:Q35"/>
    <mergeCell ref="R35:R36"/>
    <mergeCell ref="S35:S36"/>
    <mergeCell ref="D36:Q36"/>
    <mergeCell ref="B31:S31"/>
    <mergeCell ref="P27:Q27"/>
    <mergeCell ref="R27:S27"/>
    <mergeCell ref="T27:U27"/>
    <mergeCell ref="B28:O28"/>
    <mergeCell ref="P28:Q28"/>
    <mergeCell ref="R28:S28"/>
    <mergeCell ref="T28:U28"/>
    <mergeCell ref="B29:O29"/>
    <mergeCell ref="P29:Q29"/>
    <mergeCell ref="R29:S29"/>
    <mergeCell ref="T29:U29"/>
    <mergeCell ref="B30:U30"/>
    <mergeCell ref="B21:C21"/>
    <mergeCell ref="E21:U21"/>
    <mergeCell ref="B23:U23"/>
    <mergeCell ref="B25:G25"/>
    <mergeCell ref="H25:L25"/>
    <mergeCell ref="P25:Q25"/>
    <mergeCell ref="R25:U25"/>
    <mergeCell ref="B20:C20"/>
    <mergeCell ref="E20:U20"/>
    <mergeCell ref="B12:C12"/>
    <mergeCell ref="G12:U12"/>
    <mergeCell ref="C15:E15"/>
    <mergeCell ref="F15:U15"/>
    <mergeCell ref="B16:C16"/>
    <mergeCell ref="E16:U16"/>
    <mergeCell ref="E17:U17"/>
    <mergeCell ref="B18:D18"/>
    <mergeCell ref="E18:U18"/>
    <mergeCell ref="B19:C19"/>
    <mergeCell ref="E19:U19"/>
    <mergeCell ref="B11:C11"/>
    <mergeCell ref="G11:U11"/>
    <mergeCell ref="B8:L8"/>
    <mergeCell ref="B9:C9"/>
    <mergeCell ref="G9:U9"/>
    <mergeCell ref="B10:C10"/>
    <mergeCell ref="G10:U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indexed="42"/>
  </sheetPr>
  <dimension ref="B1:AD50"/>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3" width="7.28515625" customWidth="1"/>
    <col min="14" max="17" width="4.7109375" customWidth="1"/>
  </cols>
  <sheetData>
    <row r="1" spans="2:30" ht="14.1" customHeight="1" x14ac:dyDescent="0.25">
      <c r="B1" s="137"/>
      <c r="C1" s="137"/>
      <c r="D1" s="137"/>
      <c r="E1" s="7"/>
      <c r="G1" s="7"/>
      <c r="H1" s="7"/>
      <c r="I1" s="137"/>
      <c r="J1" s="7"/>
      <c r="K1" s="7"/>
      <c r="L1" s="7"/>
      <c r="M1" s="7"/>
      <c r="N1" s="7"/>
      <c r="O1" s="7"/>
      <c r="P1" s="7"/>
      <c r="Q1" s="138" t="s">
        <v>327</v>
      </c>
    </row>
    <row r="2" spans="2:30" ht="15" customHeight="1" x14ac:dyDescent="0.2">
      <c r="B2" s="7"/>
      <c r="C2" s="7"/>
      <c r="D2" s="7"/>
      <c r="E2" s="7"/>
      <c r="G2" s="7"/>
      <c r="H2" s="7"/>
      <c r="I2" s="7"/>
      <c r="J2" s="7"/>
      <c r="K2" s="7"/>
      <c r="L2" s="7"/>
      <c r="M2" s="7"/>
      <c r="N2" s="7"/>
      <c r="O2" s="7"/>
      <c r="P2" s="7"/>
    </row>
    <row r="3" spans="2:30" ht="27.95" customHeight="1" x14ac:dyDescent="0.35">
      <c r="B3" s="137"/>
      <c r="C3" s="137"/>
      <c r="D3" s="137"/>
      <c r="E3" s="7"/>
      <c r="F3" s="139" t="s">
        <v>328</v>
      </c>
      <c r="G3" s="7"/>
      <c r="H3" s="7"/>
      <c r="I3" s="7"/>
      <c r="J3" s="7"/>
      <c r="K3" s="7"/>
      <c r="L3" s="7"/>
      <c r="M3" s="7"/>
      <c r="N3" s="140"/>
      <c r="O3" s="140"/>
      <c r="P3" s="140"/>
      <c r="Q3" s="141"/>
    </row>
    <row r="4" spans="2:30" ht="21.95" customHeight="1" x14ac:dyDescent="0.25">
      <c r="B4" s="7"/>
      <c r="C4" s="7"/>
      <c r="D4" s="7"/>
      <c r="E4" s="7"/>
      <c r="F4" s="142" t="s">
        <v>175</v>
      </c>
      <c r="I4" s="7"/>
      <c r="J4" s="7"/>
      <c r="K4" s="7"/>
      <c r="L4" s="7"/>
      <c r="N4" s="140"/>
      <c r="O4" s="140"/>
      <c r="P4" s="140"/>
      <c r="Q4" s="143"/>
    </row>
    <row r="5" spans="2:30" ht="21.95" customHeight="1" x14ac:dyDescent="0.25">
      <c r="F5" s="142" t="s">
        <v>176</v>
      </c>
      <c r="N5" s="140"/>
      <c r="O5" s="140"/>
      <c r="P5" s="140"/>
      <c r="Q5" s="144"/>
      <c r="R5" s="9"/>
    </row>
    <row r="6" spans="2:30" ht="12.75" customHeight="1" x14ac:dyDescent="0.25">
      <c r="B6" s="6"/>
      <c r="C6" s="6"/>
      <c r="D6" s="6"/>
      <c r="F6" s="142"/>
      <c r="N6" s="119"/>
      <c r="O6" s="119"/>
      <c r="P6" s="119"/>
      <c r="Q6" s="141"/>
      <c r="R6" s="9"/>
    </row>
    <row r="7" spans="2:30" ht="7.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7"/>
      <c r="F9" s="881" t="s">
        <v>657</v>
      </c>
      <c r="G9" s="881"/>
      <c r="H9" s="881"/>
      <c r="I9" s="881"/>
      <c r="J9" s="881"/>
      <c r="K9" s="881"/>
      <c r="L9" s="881"/>
      <c r="M9" s="881"/>
      <c r="N9" s="881"/>
      <c r="O9" s="881"/>
      <c r="P9" s="881"/>
      <c r="Q9" s="881"/>
      <c r="R9" s="172"/>
      <c r="S9" s="172"/>
      <c r="T9" s="172"/>
    </row>
    <row r="10" spans="2:30" ht="15" customHeight="1" x14ac:dyDescent="0.3">
      <c r="B10" s="831" t="s">
        <v>132</v>
      </c>
      <c r="C10" s="831"/>
      <c r="D10" s="150" t="s">
        <v>177</v>
      </c>
      <c r="E10" s="7"/>
      <c r="F10" s="832" t="s">
        <v>178</v>
      </c>
      <c r="G10" s="832"/>
      <c r="H10" s="832"/>
      <c r="I10" s="832"/>
      <c r="J10" s="832"/>
      <c r="K10" s="832"/>
      <c r="L10" s="832"/>
      <c r="M10" s="832"/>
      <c r="N10" s="832"/>
      <c r="O10" s="832"/>
      <c r="P10" s="832"/>
      <c r="Q10" s="832"/>
      <c r="AD10" s="99"/>
    </row>
    <row r="11" spans="2:30" ht="18" customHeight="1" x14ac:dyDescent="0.3">
      <c r="B11" s="831" t="s">
        <v>179</v>
      </c>
      <c r="C11" s="831"/>
      <c r="D11" s="150" t="s">
        <v>180</v>
      </c>
      <c r="E11" s="7"/>
      <c r="F11" s="832" t="s">
        <v>178</v>
      </c>
      <c r="G11" s="832"/>
      <c r="H11" s="832"/>
      <c r="I11" s="832"/>
      <c r="J11" s="832"/>
      <c r="K11" s="832"/>
      <c r="L11" s="832"/>
      <c r="M11" s="832"/>
      <c r="N11" s="832"/>
      <c r="O11" s="832"/>
      <c r="P11" s="832"/>
      <c r="Q11" s="832"/>
    </row>
    <row r="12" spans="2:30" ht="18" customHeight="1" x14ac:dyDescent="0.3">
      <c r="B12" s="831" t="s">
        <v>181</v>
      </c>
      <c r="C12" s="831"/>
      <c r="D12" s="150" t="s">
        <v>182</v>
      </c>
      <c r="E12" s="151"/>
      <c r="F12" s="832" t="s">
        <v>178</v>
      </c>
      <c r="G12" s="832"/>
      <c r="H12" s="832"/>
      <c r="I12" s="832"/>
      <c r="J12" s="832"/>
      <c r="K12" s="832"/>
      <c r="L12" s="832"/>
      <c r="M12" s="832"/>
      <c r="N12" s="832"/>
      <c r="O12" s="832"/>
      <c r="P12" s="832"/>
      <c r="Q12" s="832"/>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2.75" customHeight="1" x14ac:dyDescent="0.2">
      <c r="B15" s="36" t="s">
        <v>183</v>
      </c>
      <c r="C15" s="836" t="s">
        <v>184</v>
      </c>
      <c r="D15" s="836"/>
      <c r="E15" s="837" t="s">
        <v>185</v>
      </c>
      <c r="F15" s="837"/>
      <c r="G15" s="837"/>
      <c r="H15" s="837"/>
      <c r="I15" s="154"/>
      <c r="J15" s="36" t="s">
        <v>183</v>
      </c>
      <c r="K15" s="155"/>
      <c r="L15" s="838" t="s">
        <v>657</v>
      </c>
      <c r="M15" s="838"/>
      <c r="N15" s="838"/>
      <c r="O15" s="838"/>
      <c r="P15" s="838"/>
      <c r="Q15" s="838"/>
    </row>
    <row r="16" spans="2:30" ht="25.5" customHeight="1" x14ac:dyDescent="0.2">
      <c r="B16" s="121"/>
      <c r="C16" s="156"/>
      <c r="D16" s="156"/>
      <c r="E16" s="839" t="s">
        <v>185</v>
      </c>
      <c r="F16" s="839"/>
      <c r="G16" s="839"/>
      <c r="H16" s="839"/>
      <c r="I16" s="154"/>
      <c r="J16" s="121"/>
      <c r="K16" s="155"/>
      <c r="L16" s="838"/>
      <c r="M16" s="838"/>
      <c r="N16" s="838"/>
      <c r="O16" s="838"/>
      <c r="P16" s="838"/>
      <c r="Q16" s="838"/>
    </row>
    <row r="17" spans="2:17" ht="18" customHeight="1" x14ac:dyDescent="0.2">
      <c r="B17" s="831" t="s">
        <v>186</v>
      </c>
      <c r="C17" s="831"/>
      <c r="D17" s="840" t="s">
        <v>187</v>
      </c>
      <c r="E17" s="840"/>
      <c r="F17" s="840"/>
      <c r="G17" s="840"/>
      <c r="H17" s="840"/>
      <c r="I17" s="157"/>
      <c r="J17" s="831" t="s">
        <v>186</v>
      </c>
      <c r="K17" s="831"/>
      <c r="L17" s="841" t="s">
        <v>167</v>
      </c>
      <c r="M17" s="841"/>
      <c r="N17" s="841"/>
      <c r="O17" s="841"/>
      <c r="P17" s="841"/>
      <c r="Q17" s="841"/>
    </row>
    <row r="18" spans="2:17" ht="18" customHeight="1" x14ac:dyDescent="0.2">
      <c r="B18" s="52"/>
      <c r="C18" s="52"/>
      <c r="D18" s="840" t="s">
        <v>187</v>
      </c>
      <c r="E18" s="840"/>
      <c r="F18" s="840"/>
      <c r="G18" s="840"/>
      <c r="H18" s="840"/>
      <c r="I18" s="157"/>
      <c r="J18" s="157"/>
      <c r="K18" s="157"/>
      <c r="L18" s="841" t="s">
        <v>188</v>
      </c>
      <c r="M18" s="841"/>
      <c r="N18" s="841"/>
      <c r="O18" s="841"/>
      <c r="P18" s="841"/>
      <c r="Q18" s="841"/>
    </row>
    <row r="19" spans="2:17" ht="18" customHeight="1" x14ac:dyDescent="0.2">
      <c r="B19" s="831" t="s">
        <v>150</v>
      </c>
      <c r="C19" s="831"/>
      <c r="D19" s="840" t="s">
        <v>187</v>
      </c>
      <c r="E19" s="840"/>
      <c r="F19" s="840"/>
      <c r="G19" s="840"/>
      <c r="H19" s="840"/>
      <c r="I19" s="157"/>
      <c r="J19" s="831" t="s">
        <v>150</v>
      </c>
      <c r="K19" s="831"/>
      <c r="L19" s="841" t="s">
        <v>189</v>
      </c>
      <c r="M19" s="841"/>
      <c r="N19" s="841"/>
      <c r="O19" s="841"/>
      <c r="P19" s="841"/>
      <c r="Q19" s="841"/>
    </row>
    <row r="20" spans="2:17" ht="18" customHeight="1" x14ac:dyDescent="0.2">
      <c r="B20" s="831" t="s">
        <v>151</v>
      </c>
      <c r="C20" s="831"/>
      <c r="D20" s="840" t="s">
        <v>187</v>
      </c>
      <c r="E20" s="840"/>
      <c r="F20" s="840"/>
      <c r="G20" s="840"/>
      <c r="H20" s="840"/>
      <c r="I20" s="157"/>
      <c r="J20" s="831" t="s">
        <v>151</v>
      </c>
      <c r="K20" s="831"/>
      <c r="L20" s="841" t="s">
        <v>189</v>
      </c>
      <c r="M20" s="841"/>
      <c r="N20" s="841"/>
      <c r="O20" s="841"/>
      <c r="P20" s="841"/>
      <c r="Q20" s="841"/>
    </row>
    <row r="21" spans="2:17" ht="18" customHeight="1" x14ac:dyDescent="0.2">
      <c r="B21" s="831" t="s">
        <v>190</v>
      </c>
      <c r="C21" s="831"/>
      <c r="D21" s="840" t="s">
        <v>187</v>
      </c>
      <c r="E21" s="840"/>
      <c r="F21" s="840"/>
      <c r="G21" s="840"/>
      <c r="H21" s="840"/>
      <c r="I21" s="157"/>
      <c r="J21" s="831" t="s">
        <v>190</v>
      </c>
      <c r="K21" s="831"/>
      <c r="L21" s="841" t="s">
        <v>189</v>
      </c>
      <c r="M21" s="841"/>
      <c r="N21" s="841"/>
      <c r="O21" s="841"/>
      <c r="P21" s="841"/>
      <c r="Q21" s="841"/>
    </row>
    <row r="22" spans="2:17" ht="18" customHeight="1" x14ac:dyDescent="0.2">
      <c r="B22" s="831" t="s">
        <v>191</v>
      </c>
      <c r="C22" s="831"/>
      <c r="D22" s="840" t="s">
        <v>187</v>
      </c>
      <c r="E22" s="840"/>
      <c r="F22" s="840"/>
      <c r="G22" s="840"/>
      <c r="H22" s="840"/>
      <c r="I22" s="157"/>
      <c r="J22" s="831" t="s">
        <v>191</v>
      </c>
      <c r="K22" s="831"/>
      <c r="L22" s="841" t="s">
        <v>189</v>
      </c>
      <c r="M22" s="841"/>
      <c r="N22" s="841"/>
      <c r="O22" s="841"/>
      <c r="P22" s="841"/>
      <c r="Q22" s="841"/>
    </row>
    <row r="23" spans="2:17" ht="12.75" customHeight="1" x14ac:dyDescent="0.2">
      <c r="B23" s="52"/>
      <c r="C23" s="52"/>
      <c r="D23" s="158"/>
      <c r="E23" s="158"/>
      <c r="F23" s="158"/>
      <c r="G23" s="158"/>
      <c r="H23" s="158"/>
      <c r="I23" s="157"/>
      <c r="J23" s="52"/>
      <c r="K23" s="52"/>
      <c r="L23" s="158"/>
      <c r="M23" s="158"/>
      <c r="N23" s="158"/>
      <c r="O23" s="158"/>
      <c r="P23" s="158"/>
      <c r="Q23" s="158"/>
    </row>
    <row r="24" spans="2:17" ht="12.75" customHeight="1" x14ac:dyDescent="0.2">
      <c r="B24" s="844" t="s">
        <v>257</v>
      </c>
      <c r="C24" s="844"/>
      <c r="D24" s="844"/>
      <c r="E24" s="844"/>
      <c r="F24" s="844"/>
      <c r="G24" s="844"/>
      <c r="H24" s="844"/>
      <c r="I24" s="844"/>
      <c r="J24" s="844"/>
      <c r="K24" s="844"/>
      <c r="L24" s="844"/>
      <c r="M24" s="844"/>
      <c r="N24" s="844"/>
      <c r="O24" s="844"/>
      <c r="P24" s="844"/>
      <c r="Q24" s="844"/>
    </row>
    <row r="25" spans="2:17" ht="12.75" customHeight="1" x14ac:dyDescent="0.2">
      <c r="B25" s="24"/>
      <c r="C25" s="24"/>
      <c r="D25" s="24"/>
      <c r="E25" s="24"/>
      <c r="F25" s="24"/>
      <c r="G25" s="24"/>
      <c r="H25" s="24"/>
      <c r="I25" s="24"/>
      <c r="J25" s="24"/>
      <c r="K25" s="24"/>
      <c r="L25" s="24"/>
      <c r="M25" s="24"/>
      <c r="N25" s="24"/>
      <c r="O25" s="24"/>
      <c r="P25" s="24"/>
      <c r="Q25" s="24"/>
    </row>
    <row r="26" spans="2:17" ht="14.1" customHeight="1" x14ac:dyDescent="0.2">
      <c r="B26" s="969" t="s">
        <v>329</v>
      </c>
      <c r="C26" s="970"/>
      <c r="D26" s="969" t="s">
        <v>330</v>
      </c>
      <c r="E26" s="931"/>
      <c r="F26" s="931"/>
      <c r="G26" s="931"/>
      <c r="H26" s="931"/>
      <c r="I26" s="931"/>
      <c r="J26" s="931"/>
      <c r="K26" s="931"/>
      <c r="L26" s="931"/>
      <c r="M26" s="932"/>
      <c r="N26" s="976" t="s">
        <v>51</v>
      </c>
      <c r="O26" s="976"/>
      <c r="P26" s="976"/>
      <c r="Q26" s="977"/>
    </row>
    <row r="27" spans="2:17" ht="14.1" customHeight="1" x14ac:dyDescent="0.2">
      <c r="B27" s="971"/>
      <c r="C27" s="972"/>
      <c r="D27" s="973"/>
      <c r="E27" s="974"/>
      <c r="F27" s="974"/>
      <c r="G27" s="974"/>
      <c r="H27" s="974"/>
      <c r="I27" s="974"/>
      <c r="J27" s="974"/>
      <c r="K27" s="974"/>
      <c r="L27" s="974"/>
      <c r="M27" s="975"/>
      <c r="N27" s="976" t="s">
        <v>331</v>
      </c>
      <c r="O27" s="976"/>
      <c r="P27" s="976" t="s">
        <v>332</v>
      </c>
      <c r="Q27" s="977"/>
    </row>
    <row r="28" spans="2:17" ht="15.95" customHeight="1" x14ac:dyDescent="0.2">
      <c r="B28" s="843"/>
      <c r="C28" s="843"/>
      <c r="D28" s="854"/>
      <c r="E28" s="854"/>
      <c r="F28" s="854"/>
      <c r="G28" s="854"/>
      <c r="H28" s="854"/>
      <c r="I28" s="854"/>
      <c r="J28" s="854"/>
      <c r="K28" s="854"/>
      <c r="L28" s="854"/>
      <c r="M28" s="854"/>
      <c r="N28" s="843"/>
      <c r="O28" s="843"/>
      <c r="P28" s="843"/>
      <c r="Q28" s="843"/>
    </row>
    <row r="29" spans="2:17" ht="15.95" customHeight="1" x14ac:dyDescent="0.2">
      <c r="B29" s="843"/>
      <c r="C29" s="843"/>
      <c r="D29" s="854"/>
      <c r="E29" s="854"/>
      <c r="F29" s="854"/>
      <c r="G29" s="854"/>
      <c r="H29" s="854"/>
      <c r="I29" s="854"/>
      <c r="J29" s="854"/>
      <c r="K29" s="854"/>
      <c r="L29" s="854"/>
      <c r="M29" s="854"/>
      <c r="N29" s="843"/>
      <c r="O29" s="843"/>
      <c r="P29" s="843"/>
      <c r="Q29" s="843"/>
    </row>
    <row r="30" spans="2:17" ht="15.95" customHeight="1" x14ac:dyDescent="0.2">
      <c r="B30" s="843"/>
      <c r="C30" s="843"/>
      <c r="D30" s="854"/>
      <c r="E30" s="854"/>
      <c r="F30" s="854"/>
      <c r="G30" s="854"/>
      <c r="H30" s="854"/>
      <c r="I30" s="854"/>
      <c r="J30" s="854"/>
      <c r="K30" s="854"/>
      <c r="L30" s="854"/>
      <c r="M30" s="854"/>
      <c r="N30" s="843"/>
      <c r="O30" s="843"/>
      <c r="P30" s="843"/>
      <c r="Q30" s="843"/>
    </row>
    <row r="31" spans="2:17" ht="15.95" customHeight="1" x14ac:dyDescent="0.2">
      <c r="B31" s="843"/>
      <c r="C31" s="843"/>
      <c r="D31" s="854"/>
      <c r="E31" s="854"/>
      <c r="F31" s="854"/>
      <c r="G31" s="854"/>
      <c r="H31" s="854"/>
      <c r="I31" s="854"/>
      <c r="J31" s="854"/>
      <c r="K31" s="854"/>
      <c r="L31" s="854"/>
      <c r="M31" s="854"/>
      <c r="N31" s="843"/>
      <c r="O31" s="843"/>
      <c r="P31" s="843"/>
      <c r="Q31" s="843"/>
    </row>
    <row r="32" spans="2:17" ht="18" customHeight="1" x14ac:dyDescent="0.2">
      <c r="B32" s="170"/>
      <c r="C32" s="170"/>
      <c r="D32" s="159"/>
      <c r="E32" s="159"/>
      <c r="F32" s="159"/>
      <c r="G32" s="159"/>
      <c r="H32" s="159"/>
      <c r="I32" s="159"/>
      <c r="J32" s="159"/>
      <c r="K32" s="159"/>
      <c r="L32" s="159"/>
      <c r="M32" s="159"/>
      <c r="N32" s="170"/>
      <c r="O32" s="170"/>
      <c r="P32" s="170"/>
      <c r="Q32" s="170"/>
    </row>
    <row r="33" spans="2:18" ht="15" customHeight="1" x14ac:dyDescent="0.2">
      <c r="B33" s="969" t="s">
        <v>329</v>
      </c>
      <c r="C33" s="970"/>
      <c r="D33" s="978" t="s">
        <v>333</v>
      </c>
      <c r="E33" s="978"/>
      <c r="F33" s="978"/>
      <c r="G33" s="978"/>
      <c r="H33" s="978"/>
      <c r="I33" s="978"/>
      <c r="J33" s="978"/>
      <c r="K33" s="978"/>
      <c r="L33" s="978"/>
      <c r="M33" s="978"/>
      <c r="N33" s="978"/>
      <c r="O33" s="978"/>
      <c r="P33" s="978" t="s">
        <v>51</v>
      </c>
      <c r="Q33" s="978"/>
    </row>
    <row r="34" spans="2:18" ht="15" customHeight="1" x14ac:dyDescent="0.2">
      <c r="B34" s="971"/>
      <c r="C34" s="972"/>
      <c r="D34" s="979"/>
      <c r="E34" s="979"/>
      <c r="F34" s="979"/>
      <c r="G34" s="979"/>
      <c r="H34" s="979"/>
      <c r="I34" s="979"/>
      <c r="J34" s="979"/>
      <c r="K34" s="979"/>
      <c r="L34" s="979"/>
      <c r="M34" s="979"/>
      <c r="N34" s="979"/>
      <c r="O34" s="979"/>
      <c r="P34" s="979"/>
      <c r="Q34" s="979"/>
    </row>
    <row r="35" spans="2:18" ht="15.95" customHeight="1" x14ac:dyDescent="0.2">
      <c r="B35" s="843"/>
      <c r="C35" s="843"/>
      <c r="D35" s="848"/>
      <c r="E35" s="849"/>
      <c r="F35" s="849"/>
      <c r="G35" s="849"/>
      <c r="H35" s="849"/>
      <c r="I35" s="849"/>
      <c r="J35" s="849"/>
      <c r="K35" s="849"/>
      <c r="L35" s="849"/>
      <c r="M35" s="849"/>
      <c r="N35" s="849"/>
      <c r="O35" s="850"/>
      <c r="P35" s="843"/>
      <c r="Q35" s="843"/>
    </row>
    <row r="36" spans="2:18" ht="15.95" customHeight="1" x14ac:dyDescent="0.2">
      <c r="B36" s="843"/>
      <c r="C36" s="843"/>
      <c r="D36" s="848"/>
      <c r="E36" s="849"/>
      <c r="F36" s="849"/>
      <c r="G36" s="849"/>
      <c r="H36" s="849"/>
      <c r="I36" s="849"/>
      <c r="J36" s="849"/>
      <c r="K36" s="849"/>
      <c r="L36" s="849"/>
      <c r="M36" s="849"/>
      <c r="N36" s="849"/>
      <c r="O36" s="850"/>
      <c r="P36" s="843"/>
      <c r="Q36" s="843"/>
    </row>
    <row r="37" spans="2:18" ht="15.95" customHeight="1" x14ac:dyDescent="0.2">
      <c r="B37" s="843"/>
      <c r="C37" s="843"/>
      <c r="D37" s="848"/>
      <c r="E37" s="849"/>
      <c r="F37" s="849"/>
      <c r="G37" s="849"/>
      <c r="H37" s="849"/>
      <c r="I37" s="849"/>
      <c r="J37" s="849"/>
      <c r="K37" s="849"/>
      <c r="L37" s="849"/>
      <c r="M37" s="849"/>
      <c r="N37" s="849"/>
      <c r="O37" s="850"/>
      <c r="P37" s="843"/>
      <c r="Q37" s="843"/>
    </row>
    <row r="38" spans="2:18" ht="15.95" customHeight="1" x14ac:dyDescent="0.2">
      <c r="B38" s="843"/>
      <c r="C38" s="843"/>
      <c r="D38" s="848"/>
      <c r="E38" s="849"/>
      <c r="F38" s="849"/>
      <c r="G38" s="849"/>
      <c r="H38" s="849"/>
      <c r="I38" s="849"/>
      <c r="J38" s="849"/>
      <c r="K38" s="849"/>
      <c r="L38" s="849"/>
      <c r="M38" s="849"/>
      <c r="N38" s="849"/>
      <c r="O38" s="850"/>
      <c r="P38" s="843"/>
      <c r="Q38" s="843"/>
    </row>
    <row r="39" spans="2:18" ht="12.75" customHeight="1" x14ac:dyDescent="0.2">
      <c r="B39" s="159"/>
      <c r="C39" s="159"/>
      <c r="D39" s="159"/>
      <c r="E39" s="159"/>
      <c r="F39" s="159"/>
      <c r="G39" s="159"/>
      <c r="H39" s="159"/>
      <c r="I39" s="159"/>
      <c r="J39" s="159"/>
      <c r="K39" s="159"/>
      <c r="L39" s="159"/>
      <c r="M39" s="159"/>
      <c r="N39" s="159"/>
      <c r="O39" s="159"/>
      <c r="P39" s="159"/>
      <c r="Q39" s="159"/>
    </row>
    <row r="40" spans="2:18" ht="12.75" customHeight="1" x14ac:dyDescent="0.2">
      <c r="B40" s="159"/>
      <c r="C40" s="159"/>
      <c r="D40" s="159"/>
      <c r="E40" s="159"/>
      <c r="F40" s="159"/>
      <c r="G40" s="159"/>
      <c r="H40" s="159"/>
      <c r="I40" s="159"/>
      <c r="J40" s="159"/>
      <c r="K40" s="159"/>
      <c r="L40" s="159"/>
      <c r="M40" s="159"/>
      <c r="N40" s="159"/>
      <c r="O40" s="159"/>
      <c r="P40" s="159"/>
      <c r="Q40" s="159"/>
    </row>
    <row r="41" spans="2:18" ht="15" customHeight="1" x14ac:dyDescent="0.2">
      <c r="B41" s="863" t="s">
        <v>334</v>
      </c>
      <c r="C41" s="863"/>
      <c r="D41" s="863"/>
      <c r="E41" s="863"/>
      <c r="F41" s="863"/>
      <c r="G41" s="863"/>
      <c r="H41" s="37"/>
      <c r="I41" s="37"/>
      <c r="J41" s="37"/>
      <c r="K41" s="37"/>
      <c r="L41" s="37"/>
      <c r="M41" s="37"/>
      <c r="N41" s="37"/>
      <c r="O41" s="37"/>
      <c r="P41" s="37"/>
      <c r="Q41" s="37"/>
    </row>
    <row r="42" spans="2:18" ht="35.1" customHeight="1" x14ac:dyDescent="0.2">
      <c r="B42" s="38"/>
      <c r="C42" s="38"/>
      <c r="D42" s="38"/>
      <c r="E42" s="38"/>
      <c r="F42" s="38"/>
      <c r="G42" s="37"/>
      <c r="H42" s="38"/>
      <c r="I42" s="38"/>
      <c r="J42" s="38"/>
      <c r="K42" s="38"/>
      <c r="L42" s="38"/>
      <c r="M42" s="37"/>
      <c r="N42" s="42"/>
      <c r="O42" s="42"/>
      <c r="P42" s="42"/>
      <c r="Q42" s="42"/>
    </row>
    <row r="43" spans="2:18" ht="12.75" customHeight="1" x14ac:dyDescent="0.2">
      <c r="B43" s="834" t="s">
        <v>203</v>
      </c>
      <c r="C43" s="834"/>
      <c r="D43" s="163"/>
      <c r="E43" s="163"/>
      <c r="F43" s="163"/>
      <c r="G43" s="163"/>
      <c r="H43" s="163" t="s">
        <v>141</v>
      </c>
      <c r="I43" s="34"/>
      <c r="J43" s="34"/>
      <c r="K43" s="34"/>
      <c r="L43" s="163"/>
      <c r="M43" s="34"/>
      <c r="N43" s="34" t="s">
        <v>51</v>
      </c>
      <c r="O43" s="34"/>
      <c r="P43" s="39"/>
      <c r="Q43" s="39"/>
    </row>
    <row r="44" spans="2:18" ht="12.75" customHeight="1" x14ac:dyDescent="0.2">
      <c r="B44" s="97"/>
      <c r="C44" s="97"/>
      <c r="D44" s="97"/>
      <c r="E44" s="37"/>
      <c r="F44" s="37"/>
      <c r="G44" s="37"/>
      <c r="H44" s="37"/>
      <c r="I44" s="37"/>
      <c r="J44" s="37"/>
      <c r="K44" s="37"/>
      <c r="L44" s="37"/>
      <c r="M44" s="37"/>
      <c r="N44" s="37"/>
      <c r="O44" s="37"/>
      <c r="P44" s="37"/>
      <c r="Q44" s="37"/>
      <c r="R44" s="9"/>
    </row>
    <row r="45" spans="2:18" ht="12.75" customHeight="1" x14ac:dyDescent="0.2">
      <c r="B45" s="97"/>
      <c r="C45" s="97"/>
      <c r="D45" s="97"/>
      <c r="E45" s="37"/>
      <c r="F45" s="37"/>
      <c r="G45" s="37"/>
      <c r="H45" s="37"/>
      <c r="I45" s="37"/>
      <c r="J45" s="37"/>
      <c r="K45" s="37"/>
      <c r="L45" s="37"/>
      <c r="M45" s="37"/>
      <c r="N45" s="37"/>
      <c r="O45" s="37"/>
      <c r="P45" s="37"/>
      <c r="Q45" s="37"/>
      <c r="R45" s="9"/>
    </row>
    <row r="46" spans="2:18" ht="20.100000000000001" customHeight="1" x14ac:dyDescent="0.2">
      <c r="B46" s="864" t="s">
        <v>204</v>
      </c>
      <c r="C46" s="864"/>
      <c r="D46" s="858"/>
      <c r="E46" s="858"/>
      <c r="F46" s="858"/>
      <c r="G46" s="858"/>
      <c r="H46" s="858"/>
      <c r="I46" s="858"/>
      <c r="J46" s="858"/>
      <c r="K46" s="858"/>
      <c r="L46" s="858"/>
      <c r="M46" s="858"/>
      <c r="N46" s="858"/>
      <c r="O46" s="858"/>
      <c r="P46" s="858"/>
      <c r="Q46" s="858"/>
    </row>
    <row r="47" spans="2:18" ht="15.95" customHeight="1" x14ac:dyDescent="0.2">
      <c r="B47" s="872" t="s">
        <v>205</v>
      </c>
      <c r="C47" s="873"/>
      <c r="D47" s="873"/>
      <c r="E47" s="873"/>
      <c r="F47" s="874"/>
      <c r="G47" s="875" t="s">
        <v>143</v>
      </c>
      <c r="H47" s="875"/>
      <c r="I47" s="875"/>
      <c r="J47" s="875"/>
      <c r="K47" s="875" t="s">
        <v>206</v>
      </c>
      <c r="L47" s="875"/>
      <c r="M47" s="875" t="s">
        <v>207</v>
      </c>
      <c r="N47" s="875"/>
      <c r="O47" s="876" t="s">
        <v>208</v>
      </c>
      <c r="P47" s="877"/>
      <c r="Q47" s="878"/>
    </row>
    <row r="48" spans="2:18" ht="15.95" customHeight="1" x14ac:dyDescent="0.2">
      <c r="B48" s="865"/>
      <c r="C48" s="866"/>
      <c r="D48" s="866"/>
      <c r="E48" s="866"/>
      <c r="F48" s="867"/>
      <c r="G48" s="868"/>
      <c r="H48" s="868"/>
      <c r="I48" s="868"/>
      <c r="J48" s="868"/>
      <c r="K48" s="868"/>
      <c r="L48" s="868"/>
      <c r="M48" s="868"/>
      <c r="N48" s="868"/>
      <c r="O48" s="869"/>
      <c r="P48" s="870"/>
      <c r="Q48" s="871"/>
    </row>
    <row r="49" spans="2:17" ht="15.95" customHeight="1" x14ac:dyDescent="0.2">
      <c r="B49" s="865"/>
      <c r="C49" s="866"/>
      <c r="D49" s="866"/>
      <c r="E49" s="866"/>
      <c r="F49" s="867"/>
      <c r="G49" s="868"/>
      <c r="H49" s="868"/>
      <c r="I49" s="868"/>
      <c r="J49" s="868"/>
      <c r="K49" s="868"/>
      <c r="L49" s="868"/>
      <c r="M49" s="868"/>
      <c r="N49" s="868"/>
      <c r="O49" s="869"/>
      <c r="P49" s="870"/>
      <c r="Q49" s="871"/>
    </row>
    <row r="50" spans="2:17" ht="15.95" customHeight="1" x14ac:dyDescent="0.2">
      <c r="B50" s="865"/>
      <c r="C50" s="866"/>
      <c r="D50" s="866"/>
      <c r="E50" s="866"/>
      <c r="F50" s="867"/>
      <c r="G50" s="868"/>
      <c r="H50" s="868"/>
      <c r="I50" s="868"/>
      <c r="J50" s="868"/>
      <c r="K50" s="868"/>
      <c r="L50" s="868"/>
      <c r="M50" s="868"/>
      <c r="N50" s="868"/>
      <c r="O50" s="869"/>
      <c r="P50" s="870"/>
      <c r="Q50" s="871"/>
    </row>
  </sheetData>
  <customSheetViews>
    <customSheetView guid="{9C2D16B4-8627-49C0-BBCB-1928E3E28FBD}" scale="90" fitToPage="1">
      <selection activeCell="L15" sqref="L15:Q16"/>
      <pageMargins left="0.51181102362204722" right="0.51181102362204722" top="0.51181102362204722" bottom="0.51181102362204722" header="0.35433070866141736" footer="0.51181102362204722"/>
      <pageSetup paperSize="9" scale="95" orientation="portrait" r:id="rId1"/>
      <headerFooter alignWithMargins="0"/>
    </customSheetView>
  </customSheetViews>
  <mergeCells count="99">
    <mergeCell ref="B49:F49"/>
    <mergeCell ref="G49:J49"/>
    <mergeCell ref="K49:L49"/>
    <mergeCell ref="M49:N49"/>
    <mergeCell ref="O49:Q49"/>
    <mergeCell ref="B50:F50"/>
    <mergeCell ref="G50:J50"/>
    <mergeCell ref="K50:L50"/>
    <mergeCell ref="M50:N50"/>
    <mergeCell ref="O50:Q50"/>
    <mergeCell ref="B47:F47"/>
    <mergeCell ref="G47:J47"/>
    <mergeCell ref="K47:L47"/>
    <mergeCell ref="M47:N47"/>
    <mergeCell ref="O47:Q47"/>
    <mergeCell ref="B48:F48"/>
    <mergeCell ref="G48:J48"/>
    <mergeCell ref="K48:L48"/>
    <mergeCell ref="M48:N48"/>
    <mergeCell ref="O48:Q48"/>
    <mergeCell ref="B38:C38"/>
    <mergeCell ref="D38:O38"/>
    <mergeCell ref="P38:Q38"/>
    <mergeCell ref="B41:G41"/>
    <mergeCell ref="B43:C43"/>
    <mergeCell ref="B46:C46"/>
    <mergeCell ref="D46:F46"/>
    <mergeCell ref="G46:I46"/>
    <mergeCell ref="J46:L46"/>
    <mergeCell ref="M46:Q46"/>
    <mergeCell ref="B36:C36"/>
    <mergeCell ref="D36:O36"/>
    <mergeCell ref="P36:Q36"/>
    <mergeCell ref="B37:C37"/>
    <mergeCell ref="D37:O37"/>
    <mergeCell ref="P37:Q37"/>
    <mergeCell ref="B33:C34"/>
    <mergeCell ref="D33:O34"/>
    <mergeCell ref="P33:Q34"/>
    <mergeCell ref="B35:C35"/>
    <mergeCell ref="D35:O35"/>
    <mergeCell ref="P35:Q35"/>
    <mergeCell ref="B30:C30"/>
    <mergeCell ref="D30:M30"/>
    <mergeCell ref="N30:O30"/>
    <mergeCell ref="P30:Q30"/>
    <mergeCell ref="B31:C31"/>
    <mergeCell ref="D31:M31"/>
    <mergeCell ref="N31:O31"/>
    <mergeCell ref="P31:Q31"/>
    <mergeCell ref="B28:C28"/>
    <mergeCell ref="D28:M28"/>
    <mergeCell ref="N28:O28"/>
    <mergeCell ref="P28:Q28"/>
    <mergeCell ref="B29:C29"/>
    <mergeCell ref="D29:M29"/>
    <mergeCell ref="N29:O29"/>
    <mergeCell ref="P29:Q29"/>
    <mergeCell ref="B24:Q24"/>
    <mergeCell ref="B26:C27"/>
    <mergeCell ref="D26:M27"/>
    <mergeCell ref="N26:Q26"/>
    <mergeCell ref="N27:O27"/>
    <mergeCell ref="P27:Q27"/>
    <mergeCell ref="B21:C21"/>
    <mergeCell ref="D21:H21"/>
    <mergeCell ref="J21:K21"/>
    <mergeCell ref="L21:Q21"/>
    <mergeCell ref="B22:C22"/>
    <mergeCell ref="D22:H22"/>
    <mergeCell ref="J22:K22"/>
    <mergeCell ref="L22:Q22"/>
    <mergeCell ref="B19:C19"/>
    <mergeCell ref="D19:H19"/>
    <mergeCell ref="J19:K19"/>
    <mergeCell ref="L19:Q19"/>
    <mergeCell ref="B20:C20"/>
    <mergeCell ref="D20:H20"/>
    <mergeCell ref="J20:K20"/>
    <mergeCell ref="L20:Q20"/>
    <mergeCell ref="B17:C17"/>
    <mergeCell ref="D17:H17"/>
    <mergeCell ref="J17:K17"/>
    <mergeCell ref="L17:Q17"/>
    <mergeCell ref="D18:H18"/>
    <mergeCell ref="L18:Q18"/>
    <mergeCell ref="B12:C12"/>
    <mergeCell ref="F12:Q12"/>
    <mergeCell ref="C15:D15"/>
    <mergeCell ref="E15:H15"/>
    <mergeCell ref="L15:Q16"/>
    <mergeCell ref="E16:H16"/>
    <mergeCell ref="B11:C11"/>
    <mergeCell ref="F11:Q11"/>
    <mergeCell ref="B8:J8"/>
    <mergeCell ref="B9:C9"/>
    <mergeCell ref="F9:Q9"/>
    <mergeCell ref="B10:C10"/>
    <mergeCell ref="F10:Q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indexed="50"/>
  </sheetPr>
  <dimension ref="B1:AD48"/>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1" width="7.28515625" customWidth="1"/>
    <col min="12" max="12" width="4.85546875" customWidth="1"/>
    <col min="13" max="14" width="7.28515625" customWidth="1"/>
    <col min="15" max="15" width="4.7109375" customWidth="1"/>
    <col min="16" max="16" width="3.7109375" customWidth="1"/>
    <col min="17" max="17" width="5.7109375" customWidth="1"/>
  </cols>
  <sheetData>
    <row r="1" spans="2:30" ht="15" customHeight="1" x14ac:dyDescent="0.25">
      <c r="B1" s="137"/>
      <c r="C1" s="137"/>
      <c r="D1" s="137"/>
      <c r="E1" s="7"/>
      <c r="G1" s="7"/>
      <c r="H1" s="7"/>
      <c r="I1" s="137"/>
      <c r="J1" s="7"/>
      <c r="K1" s="7"/>
      <c r="L1" s="7"/>
      <c r="M1" s="7"/>
      <c r="N1" s="7"/>
      <c r="O1" s="7"/>
      <c r="P1" s="7"/>
      <c r="Q1" s="138" t="s">
        <v>335</v>
      </c>
    </row>
    <row r="2" spans="2:30" ht="15" customHeight="1" x14ac:dyDescent="0.2">
      <c r="B2" s="7"/>
      <c r="C2" s="7"/>
      <c r="D2" s="7"/>
      <c r="E2" s="7"/>
      <c r="G2" s="7"/>
      <c r="H2" s="7"/>
      <c r="I2" s="7"/>
      <c r="J2" s="7"/>
      <c r="K2" s="7"/>
      <c r="L2" s="7"/>
      <c r="M2" s="7"/>
      <c r="N2" s="7"/>
      <c r="O2" s="7"/>
      <c r="P2" s="7"/>
    </row>
    <row r="3" spans="2:30" ht="27.95" customHeight="1" x14ac:dyDescent="0.35">
      <c r="B3" s="137"/>
      <c r="C3" s="137"/>
      <c r="D3" s="137"/>
      <c r="E3" s="7"/>
      <c r="F3" s="139" t="s">
        <v>336</v>
      </c>
      <c r="G3" s="7"/>
      <c r="H3" s="7"/>
      <c r="I3" s="7"/>
      <c r="J3" s="7"/>
      <c r="K3" s="7"/>
      <c r="L3" s="7"/>
      <c r="M3" s="7"/>
      <c r="N3" s="140"/>
      <c r="O3" s="140"/>
      <c r="P3" s="140"/>
      <c r="Q3" s="141"/>
    </row>
    <row r="4" spans="2:30" ht="21.95" customHeight="1" x14ac:dyDescent="0.25">
      <c r="B4" s="7"/>
      <c r="C4" s="7"/>
      <c r="D4" s="7"/>
      <c r="E4" s="7"/>
      <c r="F4" s="142" t="s">
        <v>175</v>
      </c>
      <c r="I4" s="7"/>
      <c r="J4" s="7"/>
      <c r="K4" s="7"/>
      <c r="L4" s="7"/>
      <c r="N4" s="140"/>
      <c r="O4" s="140"/>
      <c r="P4" s="140"/>
      <c r="Q4" s="143"/>
    </row>
    <row r="5" spans="2:30" ht="21.95" customHeight="1" x14ac:dyDescent="0.25">
      <c r="F5" s="142" t="s">
        <v>176</v>
      </c>
      <c r="N5" s="140"/>
      <c r="O5" s="140"/>
      <c r="P5" s="140"/>
      <c r="Q5" s="144"/>
      <c r="R5" s="9"/>
    </row>
    <row r="6" spans="2:30" ht="12.75" customHeight="1" x14ac:dyDescent="0.25">
      <c r="B6" s="6"/>
      <c r="C6" s="6"/>
      <c r="D6" s="6"/>
      <c r="F6" s="142"/>
      <c r="N6" s="119"/>
      <c r="O6" s="119"/>
      <c r="P6" s="119"/>
      <c r="Q6" s="141"/>
      <c r="R6" s="9"/>
    </row>
    <row r="7" spans="2:30" ht="7.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7"/>
      <c r="F9" s="454"/>
      <c r="G9" s="454"/>
      <c r="H9" s="454"/>
      <c r="I9" s="454"/>
      <c r="J9" s="454"/>
      <c r="K9" s="454"/>
      <c r="L9" s="454"/>
      <c r="M9" s="454"/>
      <c r="N9" s="454"/>
      <c r="O9" s="454"/>
      <c r="P9" s="454"/>
      <c r="Q9" s="454"/>
    </row>
    <row r="10" spans="2:30" ht="15" customHeight="1" x14ac:dyDescent="0.3">
      <c r="B10" s="831" t="s">
        <v>132</v>
      </c>
      <c r="C10" s="831"/>
      <c r="D10" s="150" t="s">
        <v>177</v>
      </c>
      <c r="E10" s="7"/>
      <c r="F10" s="907" t="s">
        <v>337</v>
      </c>
      <c r="G10" s="907"/>
      <c r="H10" s="907"/>
      <c r="I10" s="907"/>
      <c r="J10" s="907"/>
      <c r="K10" s="907"/>
      <c r="L10" s="907"/>
      <c r="M10" s="907"/>
      <c r="N10" s="907"/>
      <c r="O10" s="907"/>
      <c r="P10" s="907"/>
      <c r="Q10" s="907"/>
      <c r="AD10" s="99"/>
    </row>
    <row r="11" spans="2:30" ht="18" customHeight="1" x14ac:dyDescent="0.3">
      <c r="B11" s="831" t="s">
        <v>179</v>
      </c>
      <c r="C11" s="831"/>
      <c r="D11" s="150" t="s">
        <v>180</v>
      </c>
      <c r="E11" s="7"/>
      <c r="F11" s="907" t="s">
        <v>337</v>
      </c>
      <c r="G11" s="907"/>
      <c r="H11" s="907"/>
      <c r="I11" s="907"/>
      <c r="J11" s="907"/>
      <c r="K11" s="907"/>
      <c r="L11" s="907"/>
      <c r="M11" s="907"/>
      <c r="N11" s="907"/>
      <c r="O11" s="907"/>
      <c r="P11" s="907"/>
      <c r="Q11" s="907"/>
    </row>
    <row r="12" spans="2:30" ht="18" customHeight="1" x14ac:dyDescent="0.3">
      <c r="B12" s="831" t="s">
        <v>181</v>
      </c>
      <c r="C12" s="831"/>
      <c r="D12" s="150" t="s">
        <v>182</v>
      </c>
      <c r="E12" s="151"/>
      <c r="F12" s="907" t="s">
        <v>337</v>
      </c>
      <c r="G12" s="907"/>
      <c r="H12" s="907"/>
      <c r="I12" s="907"/>
      <c r="J12" s="907"/>
      <c r="K12" s="907"/>
      <c r="L12" s="907"/>
      <c r="M12" s="907"/>
      <c r="N12" s="907"/>
      <c r="O12" s="907"/>
      <c r="P12" s="907"/>
      <c r="Q12" s="907"/>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2.75" customHeight="1" x14ac:dyDescent="0.2">
      <c r="B15" s="36" t="s">
        <v>183</v>
      </c>
      <c r="C15" s="836" t="s">
        <v>184</v>
      </c>
      <c r="D15" s="836"/>
      <c r="E15" s="837" t="s">
        <v>185</v>
      </c>
      <c r="F15" s="837"/>
      <c r="G15" s="837"/>
      <c r="H15" s="837"/>
      <c r="I15" s="154"/>
      <c r="J15" s="36" t="s">
        <v>183</v>
      </c>
      <c r="K15" s="155"/>
      <c r="L15" s="838" t="s">
        <v>657</v>
      </c>
      <c r="M15" s="838"/>
      <c r="N15" s="838"/>
      <c r="O15" s="838"/>
      <c r="P15" s="838"/>
      <c r="Q15" s="838"/>
    </row>
    <row r="16" spans="2:30" ht="25.5" customHeight="1" x14ac:dyDescent="0.2">
      <c r="B16" s="121"/>
      <c r="C16" s="156"/>
      <c r="D16" s="156"/>
      <c r="E16" s="839" t="s">
        <v>185</v>
      </c>
      <c r="F16" s="839"/>
      <c r="G16" s="839"/>
      <c r="H16" s="839"/>
      <c r="I16" s="154"/>
      <c r="J16" s="121"/>
      <c r="K16" s="155"/>
      <c r="L16" s="838"/>
      <c r="M16" s="838"/>
      <c r="N16" s="838"/>
      <c r="O16" s="838"/>
      <c r="P16" s="838"/>
      <c r="Q16" s="838"/>
    </row>
    <row r="17" spans="2:17" ht="18" customHeight="1" x14ac:dyDescent="0.2">
      <c r="B17" s="831" t="s">
        <v>186</v>
      </c>
      <c r="C17" s="831"/>
      <c r="D17" s="840" t="s">
        <v>187</v>
      </c>
      <c r="E17" s="840"/>
      <c r="F17" s="840"/>
      <c r="G17" s="840"/>
      <c r="H17" s="840"/>
      <c r="I17" s="157"/>
      <c r="J17" s="831" t="s">
        <v>186</v>
      </c>
      <c r="K17" s="831"/>
      <c r="L17" s="841" t="s">
        <v>167</v>
      </c>
      <c r="M17" s="841"/>
      <c r="N17" s="841"/>
      <c r="O17" s="841"/>
      <c r="P17" s="841"/>
      <c r="Q17" s="841"/>
    </row>
    <row r="18" spans="2:17" ht="18" customHeight="1" x14ac:dyDescent="0.2">
      <c r="B18" s="52"/>
      <c r="C18" s="52"/>
      <c r="D18" s="840" t="s">
        <v>187</v>
      </c>
      <c r="E18" s="840"/>
      <c r="F18" s="840"/>
      <c r="G18" s="840"/>
      <c r="H18" s="840"/>
      <c r="I18" s="157"/>
      <c r="J18" s="157"/>
      <c r="K18" s="157"/>
      <c r="L18" s="841" t="s">
        <v>188</v>
      </c>
      <c r="M18" s="841"/>
      <c r="N18" s="841"/>
      <c r="O18" s="841"/>
      <c r="P18" s="841"/>
      <c r="Q18" s="841"/>
    </row>
    <row r="19" spans="2:17" ht="18" customHeight="1" x14ac:dyDescent="0.2">
      <c r="B19" s="831" t="s">
        <v>150</v>
      </c>
      <c r="C19" s="831"/>
      <c r="D19" s="840" t="s">
        <v>187</v>
      </c>
      <c r="E19" s="840"/>
      <c r="F19" s="840"/>
      <c r="G19" s="840"/>
      <c r="H19" s="840"/>
      <c r="I19" s="157"/>
      <c r="J19" s="831" t="s">
        <v>150</v>
      </c>
      <c r="K19" s="831"/>
      <c r="L19" s="980" t="s">
        <v>338</v>
      </c>
      <c r="M19" s="980"/>
      <c r="N19" s="980"/>
      <c r="O19" s="980"/>
      <c r="P19" s="980"/>
      <c r="Q19" s="980"/>
    </row>
    <row r="20" spans="2:17" ht="18" customHeight="1" x14ac:dyDescent="0.2">
      <c r="B20" s="831" t="s">
        <v>151</v>
      </c>
      <c r="C20" s="831"/>
      <c r="D20" s="840" t="s">
        <v>187</v>
      </c>
      <c r="E20" s="840"/>
      <c r="F20" s="840"/>
      <c r="G20" s="840"/>
      <c r="H20" s="840"/>
      <c r="I20" s="157"/>
      <c r="J20" s="831" t="s">
        <v>151</v>
      </c>
      <c r="K20" s="831"/>
      <c r="L20" s="980" t="s">
        <v>338</v>
      </c>
      <c r="M20" s="980"/>
      <c r="N20" s="980"/>
      <c r="O20" s="980"/>
      <c r="P20" s="980"/>
      <c r="Q20" s="980"/>
    </row>
    <row r="21" spans="2:17" ht="18" customHeight="1" x14ac:dyDescent="0.2">
      <c r="B21" s="831" t="s">
        <v>190</v>
      </c>
      <c r="C21" s="831"/>
      <c r="D21" s="840" t="s">
        <v>187</v>
      </c>
      <c r="E21" s="840"/>
      <c r="F21" s="840"/>
      <c r="G21" s="840"/>
      <c r="H21" s="840"/>
      <c r="I21" s="157"/>
      <c r="J21" s="831" t="s">
        <v>190</v>
      </c>
      <c r="K21" s="831"/>
      <c r="L21" s="980" t="s">
        <v>338</v>
      </c>
      <c r="M21" s="980"/>
      <c r="N21" s="980"/>
      <c r="O21" s="980"/>
      <c r="P21" s="980"/>
      <c r="Q21" s="980"/>
    </row>
    <row r="22" spans="2:17" ht="18" customHeight="1" x14ac:dyDescent="0.2">
      <c r="B22" s="831" t="s">
        <v>191</v>
      </c>
      <c r="C22" s="831"/>
      <c r="D22" s="840" t="s">
        <v>187</v>
      </c>
      <c r="E22" s="840"/>
      <c r="F22" s="840"/>
      <c r="G22" s="840"/>
      <c r="H22" s="840"/>
      <c r="I22" s="157"/>
      <c r="J22" s="831" t="s">
        <v>191</v>
      </c>
      <c r="K22" s="831"/>
      <c r="L22" s="980" t="s">
        <v>338</v>
      </c>
      <c r="M22" s="980"/>
      <c r="N22" s="980"/>
      <c r="O22" s="980"/>
      <c r="P22" s="980"/>
      <c r="Q22" s="980"/>
    </row>
    <row r="23" spans="2:17" ht="12.75" customHeight="1" x14ac:dyDescent="0.2">
      <c r="B23" s="52"/>
      <c r="C23" s="52"/>
      <c r="D23" s="158"/>
      <c r="E23" s="158"/>
      <c r="F23" s="158"/>
      <c r="G23" s="158"/>
      <c r="H23" s="158"/>
      <c r="I23" s="157"/>
      <c r="J23" s="52"/>
      <c r="K23" s="52"/>
      <c r="L23" s="158"/>
      <c r="M23" s="158"/>
      <c r="N23" s="158"/>
      <c r="O23" s="158"/>
      <c r="P23" s="158"/>
      <c r="Q23" s="158"/>
    </row>
    <row r="24" spans="2:17" ht="12.75" customHeight="1" x14ac:dyDescent="0.2">
      <c r="B24" s="844" t="s">
        <v>339</v>
      </c>
      <c r="C24" s="844"/>
      <c r="D24" s="844"/>
      <c r="E24" s="844"/>
      <c r="F24" s="844"/>
      <c r="G24" s="844"/>
      <c r="H24" s="844"/>
      <c r="I24" s="844"/>
      <c r="J24" s="844"/>
      <c r="K24" s="844"/>
      <c r="L24" s="844"/>
      <c r="M24" s="844"/>
      <c r="N24" s="844"/>
      <c r="O24" s="844"/>
      <c r="P24" s="844"/>
      <c r="Q24" s="844"/>
    </row>
    <row r="25" spans="2:17" ht="12.75" customHeight="1" x14ac:dyDescent="0.2">
      <c r="B25" s="50"/>
      <c r="C25" s="50"/>
      <c r="D25" s="50"/>
      <c r="E25" s="50"/>
      <c r="F25" s="50"/>
      <c r="G25" s="50"/>
      <c r="H25" s="50"/>
      <c r="I25" s="50"/>
      <c r="J25" s="50"/>
      <c r="K25" s="50"/>
      <c r="L25" s="50"/>
      <c r="M25" s="50"/>
      <c r="N25" s="50"/>
      <c r="O25" s="50"/>
      <c r="P25" s="50"/>
      <c r="Q25" s="50"/>
    </row>
    <row r="26" spans="2:17" ht="12.75" customHeight="1" x14ac:dyDescent="0.2">
      <c r="B26" s="960" t="s">
        <v>340</v>
      </c>
      <c r="C26" s="960"/>
      <c r="D26" s="960"/>
      <c r="E26" s="960"/>
      <c r="F26" s="960"/>
      <c r="G26" s="960"/>
      <c r="H26" s="960"/>
      <c r="I26" s="960"/>
      <c r="J26" s="909" t="s">
        <v>341</v>
      </c>
      <c r="K26" s="909"/>
      <c r="L26" s="909"/>
      <c r="M26" s="982" t="s">
        <v>342</v>
      </c>
      <c r="N26" s="982"/>
      <c r="O26" s="981" t="s">
        <v>343</v>
      </c>
      <c r="P26" s="960"/>
      <c r="Q26" s="960"/>
    </row>
    <row r="27" spans="2:17" ht="12.75" customHeight="1" x14ac:dyDescent="0.2">
      <c r="B27" s="159"/>
      <c r="C27" s="159"/>
      <c r="D27" s="159"/>
      <c r="E27" s="159"/>
      <c r="F27" s="159"/>
      <c r="G27" s="159"/>
      <c r="H27" s="159"/>
      <c r="I27" s="159"/>
      <c r="J27" s="36"/>
      <c r="K27" s="36"/>
      <c r="L27" s="36"/>
      <c r="M27" s="186"/>
      <c r="N27" s="186"/>
      <c r="O27" s="170"/>
      <c r="P27" s="170"/>
      <c r="Q27" s="170"/>
    </row>
    <row r="28" spans="2:17" ht="42.75" customHeight="1" x14ac:dyDescent="0.2">
      <c r="B28" s="985" t="s">
        <v>344</v>
      </c>
      <c r="C28" s="986"/>
      <c r="D28" s="987"/>
      <c r="E28" s="985" t="s">
        <v>345</v>
      </c>
      <c r="F28" s="986"/>
      <c r="G28" s="986"/>
      <c r="H28" s="987"/>
      <c r="I28" s="985" t="s">
        <v>346</v>
      </c>
      <c r="J28" s="976"/>
      <c r="K28" s="976"/>
      <c r="L28" s="977"/>
      <c r="M28" s="985" t="s">
        <v>347</v>
      </c>
      <c r="N28" s="976"/>
      <c r="O28" s="976"/>
      <c r="P28" s="976"/>
      <c r="Q28" s="977"/>
    </row>
    <row r="29" spans="2:17" ht="15.95" customHeight="1" x14ac:dyDescent="0.2">
      <c r="B29" s="983"/>
      <c r="C29" s="983"/>
      <c r="D29" s="983"/>
      <c r="E29" s="984"/>
      <c r="F29" s="984"/>
      <c r="G29" s="984"/>
      <c r="H29" s="984"/>
      <c r="I29" s="984"/>
      <c r="J29" s="984"/>
      <c r="K29" s="984"/>
      <c r="L29" s="984"/>
      <c r="M29" s="983"/>
      <c r="N29" s="983"/>
      <c r="O29" s="983"/>
      <c r="P29" s="983"/>
      <c r="Q29" s="983"/>
    </row>
    <row r="30" spans="2:17" ht="15.95" customHeight="1" x14ac:dyDescent="0.2">
      <c r="B30" s="983"/>
      <c r="C30" s="983"/>
      <c r="D30" s="983"/>
      <c r="E30" s="984"/>
      <c r="F30" s="984"/>
      <c r="G30" s="984"/>
      <c r="H30" s="984"/>
      <c r="I30" s="984"/>
      <c r="J30" s="984"/>
      <c r="K30" s="984"/>
      <c r="L30" s="984"/>
      <c r="M30" s="983"/>
      <c r="N30" s="983"/>
      <c r="O30" s="983"/>
      <c r="P30" s="983"/>
      <c r="Q30" s="983"/>
    </row>
    <row r="31" spans="2:17" ht="15.95" customHeight="1" x14ac:dyDescent="0.2">
      <c r="B31" s="983"/>
      <c r="C31" s="983"/>
      <c r="D31" s="983"/>
      <c r="E31" s="984"/>
      <c r="F31" s="984"/>
      <c r="G31" s="984"/>
      <c r="H31" s="984"/>
      <c r="I31" s="984"/>
      <c r="J31" s="984"/>
      <c r="K31" s="984"/>
      <c r="L31" s="984"/>
      <c r="M31" s="983"/>
      <c r="N31" s="983"/>
      <c r="O31" s="983"/>
      <c r="P31" s="983"/>
      <c r="Q31" s="983"/>
    </row>
    <row r="32" spans="2:17" ht="15.95" customHeight="1" x14ac:dyDescent="0.2">
      <c r="B32" s="983"/>
      <c r="C32" s="983"/>
      <c r="D32" s="983"/>
      <c r="E32" s="984"/>
      <c r="F32" s="984"/>
      <c r="G32" s="984"/>
      <c r="H32" s="984"/>
      <c r="I32" s="984"/>
      <c r="J32" s="984"/>
      <c r="K32" s="984"/>
      <c r="L32" s="984"/>
      <c r="M32" s="983"/>
      <c r="N32" s="983"/>
      <c r="O32" s="983"/>
      <c r="P32" s="983"/>
      <c r="Q32" s="983"/>
    </row>
    <row r="33" spans="2:18" ht="15.95" customHeight="1" x14ac:dyDescent="0.2">
      <c r="B33" s="983"/>
      <c r="C33" s="983"/>
      <c r="D33" s="983"/>
      <c r="E33" s="984"/>
      <c r="F33" s="984"/>
      <c r="G33" s="984"/>
      <c r="H33" s="984"/>
      <c r="I33" s="984"/>
      <c r="J33" s="984"/>
      <c r="K33" s="984"/>
      <c r="L33" s="984"/>
      <c r="M33" s="983"/>
      <c r="N33" s="983"/>
      <c r="O33" s="983"/>
      <c r="P33" s="983"/>
      <c r="Q33" s="983"/>
    </row>
    <row r="34" spans="2:18" ht="15.95" customHeight="1" x14ac:dyDescent="0.2">
      <c r="B34" s="983"/>
      <c r="C34" s="983"/>
      <c r="D34" s="983"/>
      <c r="E34" s="984"/>
      <c r="F34" s="984"/>
      <c r="G34" s="984"/>
      <c r="H34" s="984"/>
      <c r="I34" s="984"/>
      <c r="J34" s="984"/>
      <c r="K34" s="984"/>
      <c r="L34" s="984"/>
      <c r="M34" s="983"/>
      <c r="N34" s="983"/>
      <c r="O34" s="983"/>
      <c r="P34" s="983"/>
      <c r="Q34" s="983"/>
    </row>
    <row r="35" spans="2:18" ht="12.75" customHeight="1" x14ac:dyDescent="0.2">
      <c r="B35" s="97"/>
      <c r="C35" s="97"/>
      <c r="D35" s="97"/>
      <c r="E35" s="37"/>
      <c r="F35" s="37"/>
      <c r="G35" s="37"/>
      <c r="H35" s="37"/>
      <c r="I35" s="37"/>
      <c r="J35" s="37"/>
      <c r="K35" s="37"/>
      <c r="L35" s="37"/>
      <c r="M35" s="37"/>
      <c r="N35" s="37"/>
      <c r="O35" s="37"/>
      <c r="P35" s="37"/>
      <c r="Q35" s="37"/>
    </row>
    <row r="36" spans="2:18" ht="15" customHeight="1" x14ac:dyDescent="0.2">
      <c r="B36" s="862" t="s">
        <v>348</v>
      </c>
      <c r="C36" s="863"/>
      <c r="D36" s="863"/>
      <c r="E36" s="863"/>
      <c r="F36" s="863"/>
      <c r="G36" s="863"/>
      <c r="H36" s="37"/>
      <c r="I36" s="37"/>
      <c r="J36" s="37"/>
      <c r="K36" s="37"/>
      <c r="L36" s="37"/>
      <c r="M36" s="37"/>
      <c r="N36" s="37"/>
      <c r="O36" s="37"/>
      <c r="P36" s="37"/>
      <c r="Q36" s="37"/>
    </row>
    <row r="37" spans="2:18" ht="24" customHeight="1" x14ac:dyDescent="0.2">
      <c r="B37" s="38"/>
      <c r="C37" s="38"/>
      <c r="D37" s="38"/>
      <c r="E37" s="38"/>
      <c r="F37" s="38"/>
      <c r="G37" s="37"/>
      <c r="H37" s="38"/>
      <c r="I37" s="38"/>
      <c r="J37" s="38"/>
      <c r="K37" s="38"/>
      <c r="L37" s="38"/>
      <c r="M37" s="37"/>
      <c r="N37" s="42"/>
      <c r="O37" s="42"/>
      <c r="P37" s="42"/>
      <c r="Q37" s="42"/>
    </row>
    <row r="38" spans="2:18" ht="12.75" customHeight="1" x14ac:dyDescent="0.2">
      <c r="B38" s="834" t="s">
        <v>203</v>
      </c>
      <c r="C38" s="834"/>
      <c r="D38" s="163"/>
      <c r="E38" s="163"/>
      <c r="F38" s="163"/>
      <c r="G38" s="163"/>
      <c r="H38" s="163" t="s">
        <v>141</v>
      </c>
      <c r="I38" s="34"/>
      <c r="J38" s="34"/>
      <c r="K38" s="34"/>
      <c r="L38" s="163"/>
      <c r="M38" s="34"/>
      <c r="N38" s="34" t="s">
        <v>51</v>
      </c>
      <c r="O38" s="34"/>
      <c r="P38" s="39"/>
      <c r="Q38" s="39"/>
    </row>
    <row r="39" spans="2:18" ht="12.75" customHeight="1" x14ac:dyDescent="0.2">
      <c r="B39" s="97"/>
      <c r="C39" s="97"/>
      <c r="D39" s="97"/>
      <c r="E39" s="37"/>
      <c r="F39" s="37"/>
      <c r="G39" s="37"/>
      <c r="H39" s="37"/>
      <c r="I39" s="37"/>
      <c r="J39" s="37"/>
      <c r="K39" s="37"/>
      <c r="L39" s="37"/>
      <c r="M39" s="37"/>
      <c r="N39" s="37"/>
      <c r="O39" s="37"/>
      <c r="P39" s="37"/>
      <c r="Q39" s="37"/>
      <c r="R39" s="9"/>
    </row>
    <row r="40" spans="2:18" ht="12.75" customHeight="1" x14ac:dyDescent="0.2">
      <c r="B40" s="862" t="s">
        <v>349</v>
      </c>
      <c r="C40" s="863"/>
      <c r="D40" s="863"/>
      <c r="E40" s="863"/>
      <c r="F40" s="863"/>
      <c r="G40" s="863"/>
      <c r="H40" s="37"/>
      <c r="I40" s="37"/>
      <c r="J40" s="37"/>
      <c r="K40" s="37"/>
      <c r="L40" s="37"/>
      <c r="M40" s="37"/>
      <c r="N40" s="37"/>
      <c r="O40" s="37"/>
      <c r="P40" s="37"/>
      <c r="Q40" s="37"/>
      <c r="R40" s="9"/>
    </row>
    <row r="41" spans="2:18" ht="24" customHeight="1" x14ac:dyDescent="0.2">
      <c r="B41" s="38"/>
      <c r="C41" s="38"/>
      <c r="D41" s="38"/>
      <c r="E41" s="38"/>
      <c r="F41" s="38"/>
      <c r="G41" s="37"/>
      <c r="H41" s="38"/>
      <c r="I41" s="38"/>
      <c r="J41" s="38"/>
      <c r="K41" s="38"/>
      <c r="L41" s="38"/>
      <c r="M41" s="37"/>
      <c r="N41" s="42"/>
      <c r="O41" s="42"/>
      <c r="P41" s="42"/>
      <c r="Q41" s="42"/>
      <c r="R41" s="9"/>
    </row>
    <row r="42" spans="2:18" ht="12.75" customHeight="1" x14ac:dyDescent="0.2">
      <c r="B42" s="834" t="s">
        <v>203</v>
      </c>
      <c r="C42" s="834"/>
      <c r="D42" s="163"/>
      <c r="E42" s="163"/>
      <c r="F42" s="163"/>
      <c r="G42" s="163"/>
      <c r="H42" s="163" t="s">
        <v>141</v>
      </c>
      <c r="I42" s="34"/>
      <c r="J42" s="34"/>
      <c r="K42" s="34"/>
      <c r="L42" s="163"/>
      <c r="M42" s="34"/>
      <c r="N42" s="34" t="s">
        <v>51</v>
      </c>
      <c r="O42" s="34"/>
      <c r="P42" s="39"/>
      <c r="Q42" s="39"/>
      <c r="R42" s="9"/>
    </row>
    <row r="43" spans="2:18" ht="12.75" customHeight="1" x14ac:dyDescent="0.2">
      <c r="B43" s="97"/>
      <c r="C43" s="97"/>
      <c r="D43" s="97"/>
      <c r="E43" s="37"/>
      <c r="F43" s="37"/>
      <c r="G43" s="37"/>
      <c r="H43" s="37"/>
      <c r="I43" s="37"/>
      <c r="J43" s="37"/>
      <c r="K43" s="37"/>
      <c r="L43" s="37"/>
      <c r="M43" s="37"/>
      <c r="N43" s="37"/>
      <c r="O43" s="37"/>
      <c r="P43" s="37"/>
      <c r="Q43" s="37"/>
      <c r="R43" s="9"/>
    </row>
    <row r="44" spans="2:18" ht="20.100000000000001" customHeight="1" x14ac:dyDescent="0.2">
      <c r="B44" s="864" t="s">
        <v>204</v>
      </c>
      <c r="C44" s="864"/>
      <c r="D44" s="858"/>
      <c r="E44" s="858"/>
      <c r="F44" s="858"/>
      <c r="G44" s="858"/>
      <c r="H44" s="858"/>
      <c r="I44" s="858"/>
      <c r="J44" s="858"/>
      <c r="K44" s="858"/>
      <c r="L44" s="858"/>
      <c r="M44" s="858"/>
      <c r="N44" s="858"/>
      <c r="O44" s="858"/>
      <c r="P44" s="858"/>
      <c r="Q44" s="858"/>
    </row>
    <row r="45" spans="2:18" ht="15.95" customHeight="1" x14ac:dyDescent="0.2">
      <c r="B45" s="872" t="s">
        <v>205</v>
      </c>
      <c r="C45" s="873"/>
      <c r="D45" s="873"/>
      <c r="E45" s="873"/>
      <c r="F45" s="874"/>
      <c r="G45" s="875" t="s">
        <v>143</v>
      </c>
      <c r="H45" s="875"/>
      <c r="I45" s="875"/>
      <c r="J45" s="875"/>
      <c r="K45" s="875" t="s">
        <v>206</v>
      </c>
      <c r="L45" s="875"/>
      <c r="M45" s="875" t="s">
        <v>207</v>
      </c>
      <c r="N45" s="875"/>
      <c r="O45" s="876" t="s">
        <v>208</v>
      </c>
      <c r="P45" s="877"/>
      <c r="Q45" s="878"/>
    </row>
    <row r="46" spans="2:18" ht="15.95" customHeight="1" x14ac:dyDescent="0.2">
      <c r="B46" s="865"/>
      <c r="C46" s="866"/>
      <c r="D46" s="866"/>
      <c r="E46" s="866"/>
      <c r="F46" s="867"/>
      <c r="G46" s="868"/>
      <c r="H46" s="868"/>
      <c r="I46" s="868"/>
      <c r="J46" s="868"/>
      <c r="K46" s="868"/>
      <c r="L46" s="868"/>
      <c r="M46" s="868"/>
      <c r="N46" s="868"/>
      <c r="O46" s="869"/>
      <c r="P46" s="870"/>
      <c r="Q46" s="871"/>
    </row>
    <row r="47" spans="2:18" ht="15.95" customHeight="1" x14ac:dyDescent="0.2">
      <c r="B47" s="865"/>
      <c r="C47" s="866"/>
      <c r="D47" s="866"/>
      <c r="E47" s="866"/>
      <c r="F47" s="867"/>
      <c r="G47" s="868"/>
      <c r="H47" s="868"/>
      <c r="I47" s="868"/>
      <c r="J47" s="868"/>
      <c r="K47" s="868"/>
      <c r="L47" s="868"/>
      <c r="M47" s="868"/>
      <c r="N47" s="868"/>
      <c r="O47" s="869"/>
      <c r="P47" s="870"/>
      <c r="Q47" s="871"/>
    </row>
    <row r="48" spans="2:18" ht="15.95" customHeight="1" x14ac:dyDescent="0.2">
      <c r="B48" s="865"/>
      <c r="C48" s="866"/>
      <c r="D48" s="866"/>
      <c r="E48" s="866"/>
      <c r="F48" s="867"/>
      <c r="G48" s="868"/>
      <c r="H48" s="868"/>
      <c r="I48" s="868"/>
      <c r="J48" s="868"/>
      <c r="K48" s="868"/>
      <c r="L48" s="868"/>
      <c r="M48" s="868"/>
      <c r="N48" s="868"/>
      <c r="O48" s="869"/>
      <c r="P48" s="870"/>
      <c r="Q48" s="871"/>
    </row>
  </sheetData>
  <customSheetViews>
    <customSheetView guid="{9C2D16B4-8627-49C0-BBCB-1928E3E28FBD}" scale="90" fitToPage="1">
      <selection activeCell="L15" sqref="L15:Q16"/>
      <pageMargins left="0.51181102362204722" right="0.51181102362204722" top="0.51181102362204722" bottom="0.51181102362204722" header="0.35433070866141736" footer="0.51181102362204722"/>
      <pageSetup paperSize="9" scale="96" orientation="portrait" r:id="rId1"/>
      <headerFooter alignWithMargins="0"/>
    </customSheetView>
  </customSheetViews>
  <mergeCells count="96">
    <mergeCell ref="B48:F48"/>
    <mergeCell ref="G48:J48"/>
    <mergeCell ref="K48:L48"/>
    <mergeCell ref="M48:N48"/>
    <mergeCell ref="O48:Q48"/>
    <mergeCell ref="B46:F46"/>
    <mergeCell ref="G46:J46"/>
    <mergeCell ref="K46:L46"/>
    <mergeCell ref="M46:N46"/>
    <mergeCell ref="O46:Q46"/>
    <mergeCell ref="B47:F47"/>
    <mergeCell ref="G47:J47"/>
    <mergeCell ref="K47:L47"/>
    <mergeCell ref="M47:N47"/>
    <mergeCell ref="O47:Q47"/>
    <mergeCell ref="J44:L44"/>
    <mergeCell ref="M44:Q44"/>
    <mergeCell ref="B45:F45"/>
    <mergeCell ref="G45:J45"/>
    <mergeCell ref="K45:L45"/>
    <mergeCell ref="M45:N45"/>
    <mergeCell ref="O45:Q45"/>
    <mergeCell ref="B38:C38"/>
    <mergeCell ref="B40:G40"/>
    <mergeCell ref="B42:C42"/>
    <mergeCell ref="B44:C44"/>
    <mergeCell ref="D44:F44"/>
    <mergeCell ref="G44:I44"/>
    <mergeCell ref="B34:D34"/>
    <mergeCell ref="E34:H34"/>
    <mergeCell ref="I34:L34"/>
    <mergeCell ref="M34:Q34"/>
    <mergeCell ref="B36:G36"/>
    <mergeCell ref="B32:D32"/>
    <mergeCell ref="E32:H32"/>
    <mergeCell ref="I32:L32"/>
    <mergeCell ref="M32:Q32"/>
    <mergeCell ref="B33:D33"/>
    <mergeCell ref="E33:H33"/>
    <mergeCell ref="I33:L33"/>
    <mergeCell ref="M33:Q33"/>
    <mergeCell ref="B30:D30"/>
    <mergeCell ref="E30:H30"/>
    <mergeCell ref="I30:L30"/>
    <mergeCell ref="M30:Q30"/>
    <mergeCell ref="B31:D31"/>
    <mergeCell ref="E31:H31"/>
    <mergeCell ref="I31:L31"/>
    <mergeCell ref="M31:Q31"/>
    <mergeCell ref="B29:D29"/>
    <mergeCell ref="E29:H29"/>
    <mergeCell ref="I29:L29"/>
    <mergeCell ref="M29:Q29"/>
    <mergeCell ref="B28:D28"/>
    <mergeCell ref="E28:H28"/>
    <mergeCell ref="I28:L28"/>
    <mergeCell ref="M28:Q28"/>
    <mergeCell ref="O26:Q26"/>
    <mergeCell ref="B24:Q24"/>
    <mergeCell ref="B26:I26"/>
    <mergeCell ref="J26:L26"/>
    <mergeCell ref="M26:N26"/>
    <mergeCell ref="B22:C22"/>
    <mergeCell ref="D22:H22"/>
    <mergeCell ref="J22:K22"/>
    <mergeCell ref="L22:Q22"/>
    <mergeCell ref="B21:C21"/>
    <mergeCell ref="D21:H21"/>
    <mergeCell ref="J21:K21"/>
    <mergeCell ref="L21:Q21"/>
    <mergeCell ref="B17:C17"/>
    <mergeCell ref="D17:H17"/>
    <mergeCell ref="J17:K17"/>
    <mergeCell ref="L17:Q17"/>
    <mergeCell ref="D18:H18"/>
    <mergeCell ref="L18:Q18"/>
    <mergeCell ref="B19:C19"/>
    <mergeCell ref="D19:H19"/>
    <mergeCell ref="J19:K19"/>
    <mergeCell ref="L19:Q19"/>
    <mergeCell ref="B20:C20"/>
    <mergeCell ref="D20:H20"/>
    <mergeCell ref="J20:K20"/>
    <mergeCell ref="L20:Q20"/>
    <mergeCell ref="B12:C12"/>
    <mergeCell ref="F12:Q12"/>
    <mergeCell ref="C15:D15"/>
    <mergeCell ref="E15:H15"/>
    <mergeCell ref="L15:Q16"/>
    <mergeCell ref="E16:H16"/>
    <mergeCell ref="B11:C11"/>
    <mergeCell ref="F11:Q11"/>
    <mergeCell ref="B8:J8"/>
    <mergeCell ref="B9:C9"/>
    <mergeCell ref="B10:C10"/>
    <mergeCell ref="F10:Q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indexed="19"/>
  </sheetPr>
  <dimension ref="B1:AD50"/>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7109375" customWidth="1"/>
    <col min="4" max="4" width="9.28515625" customWidth="1"/>
    <col min="5" max="5" width="1.7109375" customWidth="1"/>
    <col min="6" max="13" width="7.28515625" customWidth="1"/>
    <col min="14" max="15" width="5.140625" customWidth="1"/>
    <col min="16" max="16" width="5.42578125" customWidth="1"/>
  </cols>
  <sheetData>
    <row r="1" spans="2:30" ht="15" customHeight="1" x14ac:dyDescent="0.25">
      <c r="B1" s="137"/>
      <c r="C1" s="137"/>
      <c r="D1" s="137"/>
      <c r="E1" s="7"/>
      <c r="G1" s="7"/>
      <c r="H1" s="7"/>
      <c r="I1" s="137"/>
      <c r="J1" s="7"/>
      <c r="K1" s="7"/>
      <c r="L1" s="7"/>
      <c r="M1" s="7"/>
      <c r="N1" s="7"/>
      <c r="O1" s="7"/>
      <c r="P1" s="138" t="s">
        <v>350</v>
      </c>
    </row>
    <row r="2" spans="2:30" ht="15" customHeight="1" x14ac:dyDescent="0.2">
      <c r="B2" s="7"/>
      <c r="C2" s="7"/>
      <c r="D2" s="7"/>
      <c r="E2" s="7"/>
      <c r="G2" s="7"/>
      <c r="H2" s="7"/>
      <c r="I2" s="7"/>
      <c r="J2" s="7"/>
      <c r="K2" s="7"/>
      <c r="L2" s="7"/>
      <c r="M2" s="7"/>
      <c r="N2" s="7"/>
      <c r="O2" s="7"/>
    </row>
    <row r="3" spans="2:30" ht="27.95" customHeight="1" x14ac:dyDescent="0.35">
      <c r="B3" s="137"/>
      <c r="C3" s="137"/>
      <c r="D3" s="137"/>
      <c r="E3" s="7"/>
      <c r="F3" s="139" t="s">
        <v>351</v>
      </c>
      <c r="G3" s="7"/>
      <c r="H3" s="7"/>
      <c r="I3" s="7"/>
      <c r="J3" s="7"/>
      <c r="K3" s="7"/>
      <c r="L3" s="7"/>
      <c r="M3" s="7"/>
      <c r="N3" s="140"/>
      <c r="O3" s="140"/>
      <c r="P3" s="141"/>
    </row>
    <row r="4" spans="2:30" ht="21.95" customHeight="1" x14ac:dyDescent="0.25">
      <c r="B4" s="7"/>
      <c r="C4" s="7"/>
      <c r="D4" s="7"/>
      <c r="E4" s="7"/>
      <c r="F4" s="142" t="s">
        <v>175</v>
      </c>
      <c r="I4" s="7"/>
      <c r="J4" s="7"/>
      <c r="K4" s="7"/>
      <c r="L4" s="7"/>
      <c r="N4" s="140"/>
      <c r="O4" s="140"/>
      <c r="P4" s="143"/>
    </row>
    <row r="5" spans="2:30" ht="21.95" customHeight="1" x14ac:dyDescent="0.25">
      <c r="F5" s="142" t="s">
        <v>176</v>
      </c>
      <c r="N5" s="140"/>
      <c r="O5" s="140"/>
      <c r="P5" s="144"/>
      <c r="Q5" s="9"/>
    </row>
    <row r="6" spans="2:30" ht="12.75" customHeight="1" x14ac:dyDescent="0.25">
      <c r="B6" s="6"/>
      <c r="C6" s="6"/>
      <c r="D6" s="6"/>
      <c r="F6" s="142"/>
      <c r="N6" s="119"/>
      <c r="O6" s="119"/>
      <c r="P6" s="141"/>
      <c r="Q6" s="9"/>
    </row>
    <row r="7" spans="2:30" ht="7.5" customHeight="1" thickBot="1" x14ac:dyDescent="0.25">
      <c r="B7" s="145"/>
      <c r="C7" s="145"/>
      <c r="D7" s="145"/>
      <c r="E7" s="145"/>
      <c r="F7" s="145"/>
      <c r="G7" s="146"/>
      <c r="H7" s="146"/>
      <c r="I7" s="147"/>
      <c r="J7" s="147"/>
      <c r="K7" s="147"/>
      <c r="L7" s="146"/>
      <c r="M7" s="148"/>
      <c r="N7" s="148"/>
      <c r="O7" s="148"/>
      <c r="P7" s="148"/>
    </row>
    <row r="8" spans="2:30" x14ac:dyDescent="0.2">
      <c r="B8" s="833"/>
      <c r="C8" s="833"/>
      <c r="D8" s="833"/>
      <c r="E8" s="833"/>
      <c r="F8" s="833"/>
      <c r="G8" s="833"/>
      <c r="H8" s="833"/>
      <c r="I8" s="833"/>
      <c r="J8" s="833"/>
      <c r="K8" s="97"/>
      <c r="L8" s="37"/>
      <c r="M8" s="37"/>
      <c r="N8" s="37"/>
      <c r="O8" s="37"/>
      <c r="P8" s="37"/>
    </row>
    <row r="9" spans="2:30" ht="33.75" customHeight="1" x14ac:dyDescent="0.2">
      <c r="B9" s="834" t="s">
        <v>6</v>
      </c>
      <c r="C9" s="834"/>
      <c r="D9" s="149" t="s">
        <v>177</v>
      </c>
      <c r="E9" s="7"/>
      <c r="F9" s="881" t="s">
        <v>657</v>
      </c>
      <c r="G9" s="881"/>
      <c r="H9" s="881"/>
      <c r="I9" s="881"/>
      <c r="J9" s="881"/>
      <c r="K9" s="881"/>
      <c r="L9" s="881"/>
      <c r="M9" s="881"/>
      <c r="N9" s="881"/>
      <c r="O9" s="881"/>
      <c r="P9" s="881"/>
      <c r="Q9" s="172"/>
    </row>
    <row r="10" spans="2:30" ht="15" customHeight="1" x14ac:dyDescent="0.3">
      <c r="B10" s="831" t="s">
        <v>132</v>
      </c>
      <c r="C10" s="831"/>
      <c r="D10" s="150" t="s">
        <v>177</v>
      </c>
      <c r="E10" s="7"/>
      <c r="F10" s="832" t="s">
        <v>217</v>
      </c>
      <c r="G10" s="832"/>
      <c r="H10" s="832"/>
      <c r="I10" s="832"/>
      <c r="J10" s="832"/>
      <c r="K10" s="832"/>
      <c r="L10" s="832"/>
      <c r="M10" s="832"/>
      <c r="N10" s="832"/>
      <c r="O10" s="832"/>
      <c r="P10" s="832"/>
      <c r="AD10" s="99"/>
    </row>
    <row r="11" spans="2:30" ht="18" customHeight="1" x14ac:dyDescent="0.3">
      <c r="B11" s="831" t="s">
        <v>179</v>
      </c>
      <c r="C11" s="831"/>
      <c r="D11" s="150" t="s">
        <v>180</v>
      </c>
      <c r="E11" s="7"/>
      <c r="F11" s="832" t="s">
        <v>217</v>
      </c>
      <c r="G11" s="832"/>
      <c r="H11" s="832"/>
      <c r="I11" s="832"/>
      <c r="J11" s="832"/>
      <c r="K11" s="832"/>
      <c r="L11" s="832"/>
      <c r="M11" s="832"/>
      <c r="N11" s="832"/>
      <c r="O11" s="832"/>
      <c r="P11" s="832"/>
    </row>
    <row r="12" spans="2:30" ht="18" customHeight="1" x14ac:dyDescent="0.3">
      <c r="B12" s="831" t="s">
        <v>181</v>
      </c>
      <c r="C12" s="831"/>
      <c r="D12" s="150" t="s">
        <v>182</v>
      </c>
      <c r="E12" s="151"/>
      <c r="F12" s="832" t="s">
        <v>217</v>
      </c>
      <c r="G12" s="832"/>
      <c r="H12" s="832"/>
      <c r="I12" s="832"/>
      <c r="J12" s="832"/>
      <c r="K12" s="832"/>
      <c r="L12" s="832"/>
      <c r="M12" s="832"/>
      <c r="N12" s="832"/>
      <c r="O12" s="832"/>
      <c r="P12" s="832"/>
    </row>
    <row r="13" spans="2:30" ht="12.75" customHeight="1" thickBot="1" x14ac:dyDescent="0.25">
      <c r="B13" s="145"/>
      <c r="C13" s="145"/>
      <c r="D13" s="145"/>
      <c r="E13" s="145"/>
      <c r="F13" s="145"/>
      <c r="G13" s="146"/>
      <c r="H13" s="146"/>
      <c r="I13" s="147"/>
      <c r="J13" s="147"/>
      <c r="K13" s="147"/>
      <c r="L13" s="146"/>
      <c r="M13" s="148"/>
      <c r="N13" s="148"/>
      <c r="O13" s="148"/>
      <c r="P13" s="148"/>
    </row>
    <row r="14" spans="2:30" ht="12.75" customHeight="1" x14ac:dyDescent="0.2">
      <c r="B14" s="152"/>
      <c r="C14" s="152"/>
      <c r="D14" s="153"/>
      <c r="E14" s="47"/>
      <c r="F14" s="47"/>
      <c r="G14" s="47"/>
      <c r="H14" s="47"/>
      <c r="I14" s="152"/>
      <c r="J14" s="152"/>
      <c r="K14" s="152"/>
      <c r="L14" s="152"/>
      <c r="M14" s="152"/>
      <c r="N14" s="152"/>
      <c r="O14" s="152"/>
      <c r="P14" s="152"/>
    </row>
    <row r="15" spans="2:30" ht="18" customHeight="1" x14ac:dyDescent="0.2">
      <c r="B15" s="121" t="s">
        <v>183</v>
      </c>
      <c r="C15" s="882" t="s">
        <v>184</v>
      </c>
      <c r="D15" s="882"/>
      <c r="E15" s="47"/>
      <c r="F15" s="883" t="s">
        <v>217</v>
      </c>
      <c r="G15" s="883"/>
      <c r="H15" s="883"/>
      <c r="I15" s="883"/>
      <c r="J15" s="883"/>
      <c r="K15" s="883"/>
      <c r="L15" s="883"/>
      <c r="M15" s="883"/>
      <c r="N15" s="883"/>
      <c r="O15" s="883"/>
      <c r="P15" s="883"/>
    </row>
    <row r="16" spans="2:30" ht="18" customHeight="1" x14ac:dyDescent="0.2">
      <c r="B16" s="831" t="s">
        <v>186</v>
      </c>
      <c r="C16" s="831"/>
      <c r="D16" s="841" t="s">
        <v>218</v>
      </c>
      <c r="E16" s="841"/>
      <c r="F16" s="841"/>
      <c r="G16" s="841"/>
      <c r="H16" s="841"/>
      <c r="I16" s="841"/>
      <c r="J16" s="841"/>
      <c r="K16" s="841"/>
      <c r="L16" s="841"/>
      <c r="M16" s="841"/>
      <c r="N16" s="841"/>
      <c r="O16" s="841"/>
      <c r="P16" s="841"/>
    </row>
    <row r="17" spans="2:16" ht="18" customHeight="1" x14ac:dyDescent="0.2">
      <c r="B17" s="52"/>
      <c r="C17" s="52"/>
      <c r="D17" s="841" t="s">
        <v>218</v>
      </c>
      <c r="E17" s="841"/>
      <c r="F17" s="841"/>
      <c r="G17" s="841"/>
      <c r="H17" s="841"/>
      <c r="I17" s="841"/>
      <c r="J17" s="841"/>
      <c r="K17" s="841"/>
      <c r="L17" s="841"/>
      <c r="M17" s="841"/>
      <c r="N17" s="841"/>
      <c r="O17" s="841"/>
      <c r="P17" s="841"/>
    </row>
    <row r="18" spans="2:16" ht="18" customHeight="1" x14ac:dyDescent="0.2">
      <c r="B18" s="831" t="s">
        <v>150</v>
      </c>
      <c r="C18" s="831"/>
      <c r="D18" s="841" t="s">
        <v>218</v>
      </c>
      <c r="E18" s="841"/>
      <c r="F18" s="841"/>
      <c r="G18" s="841"/>
      <c r="H18" s="841"/>
      <c r="I18" s="841"/>
      <c r="J18" s="841"/>
      <c r="K18" s="841"/>
      <c r="L18" s="841"/>
      <c r="M18" s="841"/>
      <c r="N18" s="841"/>
      <c r="O18" s="841"/>
      <c r="P18" s="841"/>
    </row>
    <row r="19" spans="2:16" ht="18" customHeight="1" x14ac:dyDescent="0.2">
      <c r="B19" s="831" t="s">
        <v>151</v>
      </c>
      <c r="C19" s="831"/>
      <c r="D19" s="841" t="s">
        <v>218</v>
      </c>
      <c r="E19" s="841"/>
      <c r="F19" s="841"/>
      <c r="G19" s="841"/>
      <c r="H19" s="841"/>
      <c r="I19" s="841"/>
      <c r="J19" s="841"/>
      <c r="K19" s="841"/>
      <c r="L19" s="841"/>
      <c r="M19" s="841"/>
      <c r="N19" s="841"/>
      <c r="O19" s="841"/>
      <c r="P19" s="841"/>
    </row>
    <row r="20" spans="2:16" ht="18" customHeight="1" x14ac:dyDescent="0.2">
      <c r="B20" s="831" t="s">
        <v>190</v>
      </c>
      <c r="C20" s="831"/>
      <c r="D20" s="841" t="s">
        <v>218</v>
      </c>
      <c r="E20" s="841"/>
      <c r="F20" s="841"/>
      <c r="G20" s="841"/>
      <c r="H20" s="841"/>
      <c r="I20" s="841"/>
      <c r="J20" s="841"/>
      <c r="K20" s="841"/>
      <c r="L20" s="841"/>
      <c r="M20" s="841"/>
      <c r="N20" s="841"/>
      <c r="O20" s="841"/>
      <c r="P20" s="841"/>
    </row>
    <row r="21" spans="2:16" ht="18" customHeight="1" x14ac:dyDescent="0.2">
      <c r="B21" s="831" t="s">
        <v>191</v>
      </c>
      <c r="C21" s="831"/>
      <c r="D21" s="841" t="s">
        <v>218</v>
      </c>
      <c r="E21" s="841"/>
      <c r="F21" s="841"/>
      <c r="G21" s="841"/>
      <c r="H21" s="841"/>
      <c r="I21" s="841"/>
      <c r="J21" s="841"/>
      <c r="K21" s="841"/>
      <c r="L21" s="841"/>
      <c r="M21" s="841"/>
      <c r="N21" s="841"/>
      <c r="O21" s="841"/>
      <c r="P21" s="841"/>
    </row>
    <row r="22" spans="2:16" ht="12.75" customHeight="1" x14ac:dyDescent="0.2">
      <c r="B22" s="127"/>
      <c r="C22" s="127"/>
      <c r="D22" s="165"/>
      <c r="E22" s="47"/>
      <c r="F22" s="47"/>
      <c r="G22" s="47"/>
      <c r="H22" s="47"/>
      <c r="I22" s="47"/>
      <c r="J22" s="47"/>
      <c r="K22" s="47"/>
      <c r="L22" s="47"/>
      <c r="M22" s="47"/>
      <c r="N22" s="127"/>
      <c r="O22" s="127"/>
      <c r="P22" s="127"/>
    </row>
    <row r="23" spans="2:16" ht="24.75" customHeight="1" x14ac:dyDescent="0.2">
      <c r="B23" s="886" t="s">
        <v>352</v>
      </c>
      <c r="C23" s="886"/>
      <c r="D23" s="886"/>
      <c r="E23" s="886"/>
      <c r="F23" s="886"/>
      <c r="G23" s="886"/>
      <c r="H23" s="886"/>
      <c r="I23" s="886"/>
      <c r="J23" s="886"/>
      <c r="K23" s="886"/>
      <c r="L23" s="886"/>
      <c r="M23" s="886"/>
      <c r="N23" s="886"/>
      <c r="O23" s="886"/>
      <c r="P23" s="886"/>
    </row>
    <row r="24" spans="2:16" ht="12.75" customHeight="1" x14ac:dyDescent="0.2">
      <c r="B24" s="24"/>
      <c r="C24" s="24"/>
      <c r="D24" s="24"/>
      <c r="E24" s="24"/>
      <c r="F24" s="24"/>
      <c r="G24" s="24"/>
      <c r="H24" s="24"/>
      <c r="I24" s="24"/>
      <c r="J24" s="24"/>
      <c r="K24" s="24"/>
      <c r="L24" s="24"/>
      <c r="M24" s="24"/>
      <c r="N24" s="24"/>
      <c r="O24" s="24"/>
      <c r="P24" s="24"/>
    </row>
    <row r="25" spans="2:16" ht="18" customHeight="1" x14ac:dyDescent="0.2">
      <c r="B25" s="885" t="s">
        <v>353</v>
      </c>
      <c r="C25" s="885"/>
      <c r="D25" s="885"/>
      <c r="E25" s="854"/>
      <c r="F25" s="854"/>
      <c r="G25" s="854"/>
      <c r="H25" s="854"/>
      <c r="I25" s="854"/>
      <c r="J25" s="854"/>
      <c r="K25" s="854"/>
      <c r="L25" s="854"/>
      <c r="M25" s="854"/>
      <c r="N25" s="854"/>
      <c r="O25" s="854"/>
      <c r="P25" s="854"/>
    </row>
    <row r="26" spans="2:16" ht="18" customHeight="1" x14ac:dyDescent="0.2">
      <c r="B26" s="884" t="s">
        <v>354</v>
      </c>
      <c r="C26" s="885"/>
      <c r="D26" s="885"/>
      <c r="E26" s="854"/>
      <c r="F26" s="854"/>
      <c r="G26" s="854"/>
      <c r="H26" s="854"/>
      <c r="I26" s="854"/>
      <c r="J26" s="854"/>
      <c r="K26" s="854"/>
      <c r="L26" s="854"/>
      <c r="M26" s="854"/>
      <c r="N26" s="854"/>
      <c r="O26" s="854"/>
      <c r="P26" s="854"/>
    </row>
    <row r="27" spans="2:16" ht="12.75" customHeight="1" x14ac:dyDescent="0.2">
      <c r="B27" s="24"/>
      <c r="C27" s="24"/>
      <c r="D27" s="24"/>
      <c r="E27" s="24"/>
      <c r="F27" s="24"/>
      <c r="G27" s="24"/>
      <c r="H27" s="24"/>
      <c r="I27" s="24"/>
      <c r="J27" s="24"/>
      <c r="K27" s="24"/>
      <c r="L27" s="24"/>
      <c r="M27" s="24"/>
      <c r="N27" s="24"/>
      <c r="O27" s="24"/>
      <c r="P27" s="24"/>
    </row>
    <row r="28" spans="2:16" ht="17.100000000000001" customHeight="1" x14ac:dyDescent="0.2">
      <c r="B28" s="884" t="s">
        <v>18</v>
      </c>
      <c r="C28" s="885"/>
      <c r="D28" s="885"/>
      <c r="E28" s="884" t="s">
        <v>355</v>
      </c>
      <c r="F28" s="884"/>
      <c r="G28" s="884"/>
      <c r="H28" s="884"/>
      <c r="I28" s="884"/>
      <c r="J28" s="884"/>
      <c r="K28" s="884"/>
      <c r="L28" s="884"/>
      <c r="M28" s="884"/>
      <c r="N28" s="884"/>
      <c r="O28" s="884"/>
      <c r="P28" s="884"/>
    </row>
    <row r="29" spans="2:16" ht="17.100000000000001" customHeight="1" x14ac:dyDescent="0.2">
      <c r="B29" s="854"/>
      <c r="C29" s="988"/>
      <c r="D29" s="988"/>
      <c r="E29" s="854"/>
      <c r="F29" s="854"/>
      <c r="G29" s="854"/>
      <c r="H29" s="854"/>
      <c r="I29" s="854"/>
      <c r="J29" s="854"/>
      <c r="K29" s="854"/>
      <c r="L29" s="854"/>
      <c r="M29" s="854"/>
      <c r="N29" s="854"/>
      <c r="O29" s="854"/>
      <c r="P29" s="854"/>
    </row>
    <row r="30" spans="2:16" ht="17.100000000000001" customHeight="1" x14ac:dyDescent="0.2">
      <c r="B30" s="854"/>
      <c r="C30" s="988"/>
      <c r="D30" s="988"/>
      <c r="E30" s="854"/>
      <c r="F30" s="854"/>
      <c r="G30" s="854"/>
      <c r="H30" s="854"/>
      <c r="I30" s="854"/>
      <c r="J30" s="854"/>
      <c r="K30" s="854"/>
      <c r="L30" s="854"/>
      <c r="M30" s="854"/>
      <c r="N30" s="854"/>
      <c r="O30" s="854"/>
      <c r="P30" s="854"/>
    </row>
    <row r="31" spans="2:16" ht="17.100000000000001" customHeight="1" x14ac:dyDescent="0.2">
      <c r="B31" s="854"/>
      <c r="C31" s="988"/>
      <c r="D31" s="988"/>
      <c r="E31" s="854"/>
      <c r="F31" s="854"/>
      <c r="G31" s="854"/>
      <c r="H31" s="854"/>
      <c r="I31" s="854"/>
      <c r="J31" s="854"/>
      <c r="K31" s="854"/>
      <c r="L31" s="854"/>
      <c r="M31" s="854"/>
      <c r="N31" s="854"/>
      <c r="O31" s="854"/>
      <c r="P31" s="854"/>
    </row>
    <row r="32" spans="2:16" ht="17.100000000000001" customHeight="1" x14ac:dyDescent="0.2">
      <c r="B32" s="854"/>
      <c r="C32" s="988"/>
      <c r="D32" s="988"/>
      <c r="E32" s="854"/>
      <c r="F32" s="854"/>
      <c r="G32" s="854"/>
      <c r="H32" s="854"/>
      <c r="I32" s="854"/>
      <c r="J32" s="854"/>
      <c r="K32" s="854"/>
      <c r="L32" s="854"/>
      <c r="M32" s="854"/>
      <c r="N32" s="854"/>
      <c r="O32" s="854"/>
      <c r="P32" s="854"/>
    </row>
    <row r="33" spans="2:17" ht="17.100000000000001" customHeight="1" x14ac:dyDescent="0.2">
      <c r="B33" s="854"/>
      <c r="C33" s="988"/>
      <c r="D33" s="988"/>
      <c r="E33" s="854"/>
      <c r="F33" s="854"/>
      <c r="G33" s="854"/>
      <c r="H33" s="854"/>
      <c r="I33" s="854"/>
      <c r="J33" s="854"/>
      <c r="K33" s="854"/>
      <c r="L33" s="854"/>
      <c r="M33" s="854"/>
      <c r="N33" s="854"/>
      <c r="O33" s="854"/>
      <c r="P33" s="854"/>
    </row>
    <row r="34" spans="2:17" ht="17.100000000000001" customHeight="1" x14ac:dyDescent="0.2">
      <c r="B34" s="854"/>
      <c r="C34" s="988"/>
      <c r="D34" s="988"/>
      <c r="E34" s="854"/>
      <c r="F34" s="854"/>
      <c r="G34" s="854"/>
      <c r="H34" s="854"/>
      <c r="I34" s="854"/>
      <c r="J34" s="854"/>
      <c r="K34" s="854"/>
      <c r="L34" s="854"/>
      <c r="M34" s="854"/>
      <c r="N34" s="854"/>
      <c r="O34" s="854"/>
      <c r="P34" s="854"/>
    </row>
    <row r="35" spans="2:17" ht="17.100000000000001" customHeight="1" x14ac:dyDescent="0.2">
      <c r="B35" s="854"/>
      <c r="C35" s="988"/>
      <c r="D35" s="988"/>
      <c r="E35" s="854"/>
      <c r="F35" s="854"/>
      <c r="G35" s="854"/>
      <c r="H35" s="854"/>
      <c r="I35" s="854"/>
      <c r="J35" s="854"/>
      <c r="K35" s="854"/>
      <c r="L35" s="854"/>
      <c r="M35" s="854"/>
      <c r="N35" s="854"/>
      <c r="O35" s="854"/>
      <c r="P35" s="854"/>
    </row>
    <row r="36" spans="2:17" ht="12.75" customHeight="1" x14ac:dyDescent="0.2">
      <c r="B36" s="97"/>
      <c r="C36" s="97"/>
      <c r="D36" s="97"/>
      <c r="E36" s="40"/>
      <c r="F36" s="40"/>
      <c r="G36" s="40"/>
      <c r="H36" s="40"/>
      <c r="I36" s="40"/>
      <c r="J36" s="40"/>
      <c r="K36" s="40"/>
      <c r="L36" s="40"/>
      <c r="M36" s="40"/>
      <c r="N36" s="40"/>
      <c r="O36" s="40"/>
      <c r="P36" s="40"/>
    </row>
    <row r="37" spans="2:17" ht="15" customHeight="1" x14ac:dyDescent="0.2">
      <c r="B37" s="863" t="s">
        <v>356</v>
      </c>
      <c r="C37" s="863"/>
      <c r="D37" s="97"/>
      <c r="E37" s="37"/>
      <c r="F37" s="37"/>
      <c r="G37" s="37"/>
      <c r="H37" s="37"/>
      <c r="I37" s="37"/>
      <c r="J37" s="37"/>
      <c r="K37" s="37"/>
      <c r="L37" s="37"/>
      <c r="M37" s="37"/>
      <c r="N37" s="37"/>
      <c r="O37" s="37"/>
      <c r="P37" s="37"/>
    </row>
    <row r="38" spans="2:17" ht="24.95" customHeight="1" x14ac:dyDescent="0.2">
      <c r="B38" s="38"/>
      <c r="C38" s="38"/>
      <c r="D38" s="38"/>
      <c r="E38" s="38"/>
      <c r="F38" s="38"/>
      <c r="G38" s="37"/>
      <c r="H38" s="38"/>
      <c r="I38" s="38"/>
      <c r="J38" s="38"/>
      <c r="K38" s="38"/>
      <c r="L38" s="37"/>
      <c r="M38" s="42"/>
      <c r="N38" s="42"/>
      <c r="O38" s="42"/>
      <c r="P38" s="42"/>
    </row>
    <row r="39" spans="2:17" ht="12.75" customHeight="1" x14ac:dyDescent="0.2">
      <c r="B39" s="834" t="s">
        <v>203</v>
      </c>
      <c r="C39" s="834"/>
      <c r="D39" s="163"/>
      <c r="E39" s="163"/>
      <c r="F39" s="163"/>
      <c r="G39" s="163"/>
      <c r="H39" s="163" t="s">
        <v>141</v>
      </c>
      <c r="I39" s="34"/>
      <c r="J39" s="34"/>
      <c r="K39" s="34"/>
      <c r="L39" s="163"/>
      <c r="M39" s="34" t="s">
        <v>51</v>
      </c>
      <c r="N39" s="39"/>
      <c r="O39" s="39"/>
      <c r="P39" s="39"/>
    </row>
    <row r="40" spans="2:17" ht="12.75" customHeight="1" x14ac:dyDescent="0.2">
      <c r="B40" s="97"/>
      <c r="C40" s="97"/>
      <c r="D40" s="97"/>
      <c r="E40" s="37"/>
      <c r="F40" s="37"/>
      <c r="G40" s="37"/>
      <c r="H40" s="37"/>
      <c r="I40" s="37"/>
      <c r="J40" s="37"/>
      <c r="K40" s="37"/>
      <c r="L40" s="37"/>
      <c r="M40" s="37"/>
      <c r="N40" s="37"/>
      <c r="O40" s="37"/>
      <c r="P40" s="37"/>
      <c r="Q40" s="9"/>
    </row>
    <row r="41" spans="2:17" ht="12.75" customHeight="1" x14ac:dyDescent="0.2">
      <c r="B41" s="97"/>
      <c r="C41" s="97"/>
      <c r="D41" s="97"/>
      <c r="E41" s="37"/>
      <c r="F41" s="37"/>
      <c r="G41" s="37"/>
      <c r="H41" s="37"/>
      <c r="I41" s="37"/>
      <c r="J41" s="37"/>
      <c r="K41" s="37"/>
      <c r="L41" s="37"/>
      <c r="M41" s="37"/>
      <c r="N41" s="37"/>
      <c r="O41" s="37"/>
      <c r="P41" s="37"/>
      <c r="Q41" s="9"/>
    </row>
    <row r="42" spans="2:17" ht="12.75" customHeight="1" x14ac:dyDescent="0.2">
      <c r="B42" s="863" t="s">
        <v>237</v>
      </c>
      <c r="C42" s="863"/>
      <c r="D42" s="863"/>
      <c r="E42" s="37"/>
      <c r="F42" s="37"/>
      <c r="G42" s="37"/>
      <c r="H42" s="37"/>
      <c r="I42" s="37"/>
      <c r="J42" s="37"/>
      <c r="K42" s="37"/>
      <c r="L42" s="37"/>
      <c r="M42" s="37"/>
      <c r="N42" s="37"/>
      <c r="O42" s="37"/>
      <c r="P42" s="37"/>
      <c r="Q42" s="9"/>
    </row>
    <row r="43" spans="2:17" ht="24.95" customHeight="1" x14ac:dyDescent="0.2">
      <c r="B43" s="38"/>
      <c r="C43" s="38"/>
      <c r="D43" s="38"/>
      <c r="E43" s="38"/>
      <c r="F43" s="38"/>
      <c r="G43" s="37"/>
      <c r="H43" s="38"/>
      <c r="I43" s="38"/>
      <c r="J43" s="38"/>
      <c r="K43" s="38"/>
      <c r="L43" s="37"/>
      <c r="M43" s="42"/>
      <c r="N43" s="42"/>
      <c r="O43" s="42"/>
      <c r="P43" s="42"/>
      <c r="Q43" s="9"/>
    </row>
    <row r="44" spans="2:17" ht="12.75" customHeight="1" x14ac:dyDescent="0.2">
      <c r="B44" s="834" t="s">
        <v>203</v>
      </c>
      <c r="C44" s="834"/>
      <c r="D44" s="163"/>
      <c r="E44" s="163"/>
      <c r="F44" s="163"/>
      <c r="G44" s="163"/>
      <c r="H44" s="163" t="s">
        <v>141</v>
      </c>
      <c r="I44" s="34"/>
      <c r="J44" s="34"/>
      <c r="K44" s="34"/>
      <c r="L44" s="163"/>
      <c r="M44" s="34" t="s">
        <v>51</v>
      </c>
      <c r="N44" s="39"/>
      <c r="O44" s="39"/>
      <c r="P44" s="39"/>
      <c r="Q44" s="9"/>
    </row>
    <row r="45" spans="2:17" x14ac:dyDescent="0.2">
      <c r="B45" s="37"/>
      <c r="C45" s="37"/>
      <c r="D45" s="37"/>
      <c r="E45" s="37"/>
      <c r="F45" s="37"/>
      <c r="G45" s="37"/>
      <c r="H45" s="37"/>
      <c r="I45" s="37"/>
      <c r="J45" s="37"/>
      <c r="K45" s="37"/>
      <c r="L45" s="37"/>
      <c r="M45" s="37"/>
      <c r="N45" s="37"/>
      <c r="O45" s="37"/>
      <c r="P45" s="37"/>
    </row>
    <row r="46" spans="2:17" ht="20.100000000000001" customHeight="1" x14ac:dyDescent="0.2">
      <c r="B46" s="864" t="s">
        <v>204</v>
      </c>
      <c r="C46" s="864"/>
      <c r="D46" s="858"/>
      <c r="E46" s="858"/>
      <c r="F46" s="858"/>
      <c r="G46" s="858"/>
      <c r="H46" s="858"/>
      <c r="I46" s="858"/>
      <c r="J46" s="858"/>
      <c r="K46" s="858"/>
      <c r="L46" s="858"/>
      <c r="M46" s="858"/>
      <c r="N46" s="858"/>
      <c r="O46" s="858"/>
      <c r="P46" s="858"/>
    </row>
    <row r="47" spans="2:17" ht="15" customHeight="1" x14ac:dyDescent="0.2">
      <c r="B47" s="872" t="s">
        <v>205</v>
      </c>
      <c r="C47" s="873"/>
      <c r="D47" s="873"/>
      <c r="E47" s="873"/>
      <c r="F47" s="874"/>
      <c r="G47" s="876" t="s">
        <v>143</v>
      </c>
      <c r="H47" s="877"/>
      <c r="I47" s="878"/>
      <c r="J47" s="876" t="s">
        <v>206</v>
      </c>
      <c r="K47" s="878"/>
      <c r="L47" s="876" t="s">
        <v>207</v>
      </c>
      <c r="M47" s="878"/>
      <c r="N47" s="877" t="s">
        <v>208</v>
      </c>
      <c r="O47" s="877"/>
      <c r="P47" s="878"/>
    </row>
    <row r="48" spans="2:17" ht="15" customHeight="1" x14ac:dyDescent="0.2">
      <c r="B48" s="865"/>
      <c r="C48" s="866"/>
      <c r="D48" s="866"/>
      <c r="E48" s="866"/>
      <c r="F48" s="867"/>
      <c r="G48" s="869"/>
      <c r="H48" s="870"/>
      <c r="I48" s="871"/>
      <c r="J48" s="905"/>
      <c r="K48" s="906"/>
      <c r="L48" s="869"/>
      <c r="M48" s="871"/>
      <c r="N48" s="870"/>
      <c r="O48" s="870"/>
      <c r="P48" s="871"/>
    </row>
    <row r="49" spans="2:16" ht="15" customHeight="1" x14ac:dyDescent="0.2">
      <c r="B49" s="865"/>
      <c r="C49" s="866"/>
      <c r="D49" s="866"/>
      <c r="E49" s="866"/>
      <c r="F49" s="867"/>
      <c r="G49" s="869"/>
      <c r="H49" s="870"/>
      <c r="I49" s="871"/>
      <c r="J49" s="905"/>
      <c r="K49" s="906"/>
      <c r="L49" s="869"/>
      <c r="M49" s="871"/>
      <c r="N49" s="870"/>
      <c r="O49" s="870"/>
      <c r="P49" s="871"/>
    </row>
    <row r="50" spans="2:16" ht="15" customHeight="1" x14ac:dyDescent="0.2">
      <c r="B50" s="865"/>
      <c r="C50" s="866"/>
      <c r="D50" s="866"/>
      <c r="E50" s="866"/>
      <c r="F50" s="867"/>
      <c r="G50" s="869"/>
      <c r="H50" s="870"/>
      <c r="I50" s="871"/>
      <c r="J50" s="905"/>
      <c r="K50" s="906"/>
      <c r="L50" s="869"/>
      <c r="M50" s="871"/>
      <c r="N50" s="870"/>
      <c r="O50" s="870"/>
      <c r="P50" s="871"/>
    </row>
  </sheetData>
  <customSheetViews>
    <customSheetView guid="{9C2D16B4-8627-49C0-BBCB-1928E3E28FBD}" scale="90" fitToPage="1">
      <selection activeCell="F9" sqref="F9:P9"/>
      <pageMargins left="0.51181102362204722" right="0.51181102362204722" top="0.51181102362204722" bottom="0.51181102362204722" header="0.35433070866141736" footer="0.51181102362204722"/>
      <pageSetup paperSize="9" scale="94" orientation="portrait" r:id="rId1"/>
      <headerFooter alignWithMargins="0"/>
    </customSheetView>
  </customSheetViews>
  <mergeCells count="72">
    <mergeCell ref="B50:F50"/>
    <mergeCell ref="G50:I50"/>
    <mergeCell ref="J50:K50"/>
    <mergeCell ref="L50:M50"/>
    <mergeCell ref="N50:P50"/>
    <mergeCell ref="B48:F48"/>
    <mergeCell ref="G48:I48"/>
    <mergeCell ref="J48:K48"/>
    <mergeCell ref="L48:M48"/>
    <mergeCell ref="N48:P48"/>
    <mergeCell ref="B49:F49"/>
    <mergeCell ref="G49:I49"/>
    <mergeCell ref="J49:K49"/>
    <mergeCell ref="L49:M49"/>
    <mergeCell ref="N49:P49"/>
    <mergeCell ref="M46:P46"/>
    <mergeCell ref="B47:F47"/>
    <mergeCell ref="G47:I47"/>
    <mergeCell ref="J47:K47"/>
    <mergeCell ref="L47:M47"/>
    <mergeCell ref="N47:P47"/>
    <mergeCell ref="J46:L46"/>
    <mergeCell ref="B42:D42"/>
    <mergeCell ref="B44:C44"/>
    <mergeCell ref="B46:C46"/>
    <mergeCell ref="D46:F46"/>
    <mergeCell ref="G46:I46"/>
    <mergeCell ref="B39:C39"/>
    <mergeCell ref="B31:D31"/>
    <mergeCell ref="E31:P31"/>
    <mergeCell ref="B32:D32"/>
    <mergeCell ref="E32:P32"/>
    <mergeCell ref="B33:D33"/>
    <mergeCell ref="E33:P33"/>
    <mergeCell ref="B34:D34"/>
    <mergeCell ref="E34:P34"/>
    <mergeCell ref="B35:D35"/>
    <mergeCell ref="E35:P35"/>
    <mergeCell ref="B37:C37"/>
    <mergeCell ref="B28:D28"/>
    <mergeCell ref="E28:P28"/>
    <mergeCell ref="B29:D29"/>
    <mergeCell ref="E29:P29"/>
    <mergeCell ref="B30:D30"/>
    <mergeCell ref="E30:P30"/>
    <mergeCell ref="B26:D26"/>
    <mergeCell ref="E26:P26"/>
    <mergeCell ref="D17:P17"/>
    <mergeCell ref="B18:C18"/>
    <mergeCell ref="D18:P18"/>
    <mergeCell ref="B19:C19"/>
    <mergeCell ref="D19:P19"/>
    <mergeCell ref="B20:C20"/>
    <mergeCell ref="D20:P20"/>
    <mergeCell ref="B21:C21"/>
    <mergeCell ref="D21:P21"/>
    <mergeCell ref="B23:P23"/>
    <mergeCell ref="B25:D25"/>
    <mergeCell ref="E25:P25"/>
    <mergeCell ref="B12:C12"/>
    <mergeCell ref="F12:P12"/>
    <mergeCell ref="C15:D15"/>
    <mergeCell ref="F15:P15"/>
    <mergeCell ref="B16:C16"/>
    <mergeCell ref="D16:P16"/>
    <mergeCell ref="B11:C11"/>
    <mergeCell ref="F11:P11"/>
    <mergeCell ref="B8:J8"/>
    <mergeCell ref="B9:C9"/>
    <mergeCell ref="F9:P9"/>
    <mergeCell ref="B10:C10"/>
    <mergeCell ref="F10:P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indexed="57"/>
  </sheetPr>
  <dimension ref="B1:AD49"/>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7109375" customWidth="1"/>
    <col min="4" max="4" width="9.28515625" customWidth="1"/>
    <col min="5" max="5" width="1.7109375" customWidth="1"/>
    <col min="6" max="13" width="7.28515625" customWidth="1"/>
    <col min="14" max="15" width="5.140625" customWidth="1"/>
    <col min="16" max="16" width="5.7109375" customWidth="1"/>
  </cols>
  <sheetData>
    <row r="1" spans="2:30" ht="15" customHeight="1" x14ac:dyDescent="0.25">
      <c r="B1" s="137"/>
      <c r="C1" s="137"/>
      <c r="D1" s="137"/>
      <c r="E1" s="7"/>
      <c r="G1" s="7"/>
      <c r="H1" s="7"/>
      <c r="I1" s="137"/>
      <c r="J1" s="7"/>
      <c r="K1" s="7"/>
      <c r="L1" s="7"/>
      <c r="M1" s="7"/>
      <c r="N1" s="7"/>
      <c r="O1" s="7"/>
      <c r="P1" s="138" t="s">
        <v>357</v>
      </c>
    </row>
    <row r="2" spans="2:30" ht="15" customHeight="1" x14ac:dyDescent="0.2">
      <c r="B2" s="7"/>
      <c r="C2" s="7"/>
      <c r="D2" s="7"/>
      <c r="E2" s="7"/>
      <c r="G2" s="7"/>
      <c r="H2" s="7"/>
      <c r="I2" s="7"/>
      <c r="J2" s="7"/>
      <c r="K2" s="7"/>
      <c r="L2" s="7"/>
      <c r="M2" s="7"/>
      <c r="N2" s="7"/>
      <c r="O2" s="7"/>
    </row>
    <row r="3" spans="2:30" ht="21.95" customHeight="1" x14ac:dyDescent="0.35">
      <c r="B3" s="137"/>
      <c r="C3" s="137"/>
      <c r="D3" s="137"/>
      <c r="E3" s="7"/>
      <c r="F3" s="139" t="s">
        <v>358</v>
      </c>
      <c r="G3" s="7"/>
      <c r="H3" s="7"/>
      <c r="I3" s="7"/>
      <c r="J3" s="7"/>
      <c r="K3" s="7"/>
      <c r="L3" s="7"/>
      <c r="M3" s="7"/>
      <c r="N3" s="140"/>
      <c r="O3" s="140"/>
      <c r="P3" s="141"/>
    </row>
    <row r="4" spans="2:30" ht="21.95" customHeight="1" x14ac:dyDescent="0.35">
      <c r="B4" s="7"/>
      <c r="C4" s="7"/>
      <c r="D4" s="7"/>
      <c r="E4" s="7"/>
      <c r="F4" s="167" t="s">
        <v>359</v>
      </c>
      <c r="I4" s="7"/>
      <c r="J4" s="7"/>
      <c r="K4" s="7"/>
      <c r="L4" s="7"/>
      <c r="N4" s="140"/>
      <c r="O4" s="140"/>
      <c r="P4" s="143"/>
    </row>
    <row r="5" spans="2:30" ht="15.95" customHeight="1" x14ac:dyDescent="0.25">
      <c r="F5" s="142" t="s">
        <v>175</v>
      </c>
      <c r="N5" s="140"/>
      <c r="O5" s="140"/>
      <c r="P5" s="144"/>
      <c r="Q5" s="9"/>
    </row>
    <row r="6" spans="2:30" ht="15.95" customHeight="1" x14ac:dyDescent="0.25">
      <c r="B6" s="6"/>
      <c r="C6" s="6"/>
      <c r="D6" s="6"/>
      <c r="F6" s="142" t="s">
        <v>176</v>
      </c>
      <c r="N6" s="119"/>
      <c r="O6" s="119"/>
      <c r="P6" s="141"/>
      <c r="Q6" s="9"/>
    </row>
    <row r="7" spans="2:30" ht="20.100000000000001" customHeight="1" thickBot="1" x14ac:dyDescent="0.25">
      <c r="B7" s="145"/>
      <c r="C7" s="145"/>
      <c r="D7" s="145"/>
      <c r="E7" s="145"/>
      <c r="F7" s="145"/>
      <c r="G7" s="146"/>
      <c r="H7" s="146"/>
      <c r="I7" s="147"/>
      <c r="J7" s="147"/>
      <c r="K7" s="147"/>
      <c r="L7" s="146"/>
      <c r="M7" s="148"/>
      <c r="N7" s="148"/>
      <c r="O7" s="148"/>
      <c r="P7" s="148"/>
    </row>
    <row r="8" spans="2:30" x14ac:dyDescent="0.2">
      <c r="B8" s="833"/>
      <c r="C8" s="833"/>
      <c r="D8" s="833"/>
      <c r="E8" s="833"/>
      <c r="F8" s="833"/>
      <c r="G8" s="833"/>
      <c r="H8" s="833"/>
      <c r="I8" s="833"/>
      <c r="J8" s="833"/>
      <c r="K8" s="97"/>
      <c r="L8" s="37"/>
      <c r="M8" s="37"/>
      <c r="N8" s="37"/>
      <c r="O8" s="37"/>
      <c r="P8" s="37"/>
    </row>
    <row r="9" spans="2:30" ht="33.75" customHeight="1" x14ac:dyDescent="0.2">
      <c r="B9" s="834" t="s">
        <v>6</v>
      </c>
      <c r="C9" s="834"/>
      <c r="D9" s="149" t="s">
        <v>177</v>
      </c>
      <c r="E9" s="7"/>
      <c r="F9" s="881" t="s">
        <v>657</v>
      </c>
      <c r="G9" s="881"/>
      <c r="H9" s="881"/>
      <c r="I9" s="881"/>
      <c r="J9" s="881"/>
      <c r="K9" s="881"/>
      <c r="L9" s="881"/>
      <c r="M9" s="881"/>
      <c r="N9" s="881"/>
      <c r="O9" s="881"/>
      <c r="P9" s="881"/>
    </row>
    <row r="10" spans="2:30" ht="15" customHeight="1" x14ac:dyDescent="0.3">
      <c r="B10" s="831" t="s">
        <v>132</v>
      </c>
      <c r="C10" s="831"/>
      <c r="D10" s="150" t="s">
        <v>177</v>
      </c>
      <c r="E10" s="7"/>
      <c r="F10" s="832" t="s">
        <v>217</v>
      </c>
      <c r="G10" s="832"/>
      <c r="H10" s="832"/>
      <c r="I10" s="832"/>
      <c r="J10" s="832"/>
      <c r="K10" s="832"/>
      <c r="L10" s="832"/>
      <c r="M10" s="832"/>
      <c r="N10" s="832"/>
      <c r="O10" s="832"/>
      <c r="P10" s="832"/>
      <c r="AD10" s="99"/>
    </row>
    <row r="11" spans="2:30" ht="18" customHeight="1" x14ac:dyDescent="0.3">
      <c r="B11" s="831" t="s">
        <v>179</v>
      </c>
      <c r="C11" s="831"/>
      <c r="D11" s="150" t="s">
        <v>180</v>
      </c>
      <c r="E11" s="7"/>
      <c r="F11" s="832" t="s">
        <v>217</v>
      </c>
      <c r="G11" s="832"/>
      <c r="H11" s="832"/>
      <c r="I11" s="832"/>
      <c r="J11" s="832"/>
      <c r="K11" s="832"/>
      <c r="L11" s="832"/>
      <c r="M11" s="832"/>
      <c r="N11" s="832"/>
      <c r="O11" s="832"/>
      <c r="P11" s="832"/>
    </row>
    <row r="12" spans="2:30" ht="18" customHeight="1" x14ac:dyDescent="0.3">
      <c r="B12" s="831" t="s">
        <v>181</v>
      </c>
      <c r="C12" s="831"/>
      <c r="D12" s="150" t="s">
        <v>182</v>
      </c>
      <c r="E12" s="151"/>
      <c r="F12" s="832" t="s">
        <v>217</v>
      </c>
      <c r="G12" s="832"/>
      <c r="H12" s="832"/>
      <c r="I12" s="832"/>
      <c r="J12" s="832"/>
      <c r="K12" s="832"/>
      <c r="L12" s="832"/>
      <c r="M12" s="832"/>
      <c r="N12" s="832"/>
      <c r="O12" s="832"/>
      <c r="P12" s="832"/>
    </row>
    <row r="13" spans="2:30" ht="12.75" customHeight="1" thickBot="1" x14ac:dyDescent="0.25">
      <c r="B13" s="145"/>
      <c r="C13" s="145"/>
      <c r="D13" s="145"/>
      <c r="E13" s="145"/>
      <c r="F13" s="145"/>
      <c r="G13" s="146"/>
      <c r="H13" s="146"/>
      <c r="I13" s="147"/>
      <c r="J13" s="147"/>
      <c r="K13" s="147"/>
      <c r="L13" s="146"/>
      <c r="M13" s="148"/>
      <c r="N13" s="148"/>
      <c r="O13" s="148"/>
      <c r="P13" s="148"/>
    </row>
    <row r="14" spans="2:30" ht="12.75" customHeight="1" x14ac:dyDescent="0.2">
      <c r="B14" s="152"/>
      <c r="C14" s="152"/>
      <c r="D14" s="153"/>
      <c r="E14" s="47"/>
      <c r="F14" s="47"/>
      <c r="G14" s="47"/>
      <c r="H14" s="47"/>
      <c r="I14" s="152"/>
      <c r="J14" s="152"/>
      <c r="K14" s="152"/>
      <c r="L14" s="152"/>
      <c r="M14" s="152"/>
      <c r="N14" s="152"/>
      <c r="O14" s="152"/>
      <c r="P14" s="152"/>
    </row>
    <row r="15" spans="2:30" ht="18" customHeight="1" x14ac:dyDescent="0.2">
      <c r="B15" s="121" t="s">
        <v>183</v>
      </c>
      <c r="C15" s="882" t="s">
        <v>184</v>
      </c>
      <c r="D15" s="882"/>
      <c r="E15" s="47"/>
      <c r="F15" s="883" t="s">
        <v>217</v>
      </c>
      <c r="G15" s="883"/>
      <c r="H15" s="883"/>
      <c r="I15" s="883"/>
      <c r="J15" s="883"/>
      <c r="K15" s="883"/>
      <c r="L15" s="883"/>
      <c r="M15" s="883"/>
      <c r="N15" s="883"/>
      <c r="O15" s="883"/>
      <c r="P15" s="883"/>
    </row>
    <row r="16" spans="2:30" ht="18" customHeight="1" x14ac:dyDescent="0.2">
      <c r="B16" s="831" t="s">
        <v>186</v>
      </c>
      <c r="C16" s="831"/>
      <c r="D16" s="841" t="s">
        <v>218</v>
      </c>
      <c r="E16" s="841"/>
      <c r="F16" s="841"/>
      <c r="G16" s="841"/>
      <c r="H16" s="841"/>
      <c r="I16" s="841"/>
      <c r="J16" s="841"/>
      <c r="K16" s="841"/>
      <c r="L16" s="841"/>
      <c r="M16" s="841"/>
      <c r="N16" s="841"/>
      <c r="O16" s="841"/>
      <c r="P16" s="841"/>
    </row>
    <row r="17" spans="2:16" ht="18" customHeight="1" x14ac:dyDescent="0.2">
      <c r="B17" s="52"/>
      <c r="C17" s="52"/>
      <c r="D17" s="841" t="s">
        <v>218</v>
      </c>
      <c r="E17" s="841"/>
      <c r="F17" s="841"/>
      <c r="G17" s="841"/>
      <c r="H17" s="841"/>
      <c r="I17" s="841"/>
      <c r="J17" s="841"/>
      <c r="K17" s="841"/>
      <c r="L17" s="841"/>
      <c r="M17" s="841"/>
      <c r="N17" s="841"/>
      <c r="O17" s="841"/>
      <c r="P17" s="841"/>
    </row>
    <row r="18" spans="2:16" ht="18" customHeight="1" x14ac:dyDescent="0.2">
      <c r="B18" s="831" t="s">
        <v>150</v>
      </c>
      <c r="C18" s="831"/>
      <c r="D18" s="841" t="s">
        <v>218</v>
      </c>
      <c r="E18" s="841"/>
      <c r="F18" s="841"/>
      <c r="G18" s="841"/>
      <c r="H18" s="841"/>
      <c r="I18" s="841"/>
      <c r="J18" s="841"/>
      <c r="K18" s="841"/>
      <c r="L18" s="841"/>
      <c r="M18" s="841"/>
      <c r="N18" s="841"/>
      <c r="O18" s="841"/>
      <c r="P18" s="841"/>
    </row>
    <row r="19" spans="2:16" ht="18" customHeight="1" x14ac:dyDescent="0.2">
      <c r="B19" s="831" t="s">
        <v>151</v>
      </c>
      <c r="C19" s="831"/>
      <c r="D19" s="841" t="s">
        <v>218</v>
      </c>
      <c r="E19" s="841"/>
      <c r="F19" s="841"/>
      <c r="G19" s="841"/>
      <c r="H19" s="841"/>
      <c r="I19" s="841"/>
      <c r="J19" s="841"/>
      <c r="K19" s="841"/>
      <c r="L19" s="841"/>
      <c r="M19" s="841"/>
      <c r="N19" s="841"/>
      <c r="O19" s="841"/>
      <c r="P19" s="841"/>
    </row>
    <row r="20" spans="2:16" ht="18" customHeight="1" x14ac:dyDescent="0.2">
      <c r="B20" s="831" t="s">
        <v>190</v>
      </c>
      <c r="C20" s="831"/>
      <c r="D20" s="841" t="s">
        <v>218</v>
      </c>
      <c r="E20" s="841"/>
      <c r="F20" s="841"/>
      <c r="G20" s="841"/>
      <c r="H20" s="841"/>
      <c r="I20" s="841"/>
      <c r="J20" s="841"/>
      <c r="K20" s="841"/>
      <c r="L20" s="841"/>
      <c r="M20" s="841"/>
      <c r="N20" s="841"/>
      <c r="O20" s="841"/>
      <c r="P20" s="841"/>
    </row>
    <row r="21" spans="2:16" ht="18" customHeight="1" x14ac:dyDescent="0.2">
      <c r="B21" s="831" t="s">
        <v>191</v>
      </c>
      <c r="C21" s="831"/>
      <c r="D21" s="841" t="s">
        <v>218</v>
      </c>
      <c r="E21" s="841"/>
      <c r="F21" s="841"/>
      <c r="G21" s="841"/>
      <c r="H21" s="841"/>
      <c r="I21" s="841"/>
      <c r="J21" s="841"/>
      <c r="K21" s="841"/>
      <c r="L21" s="841"/>
      <c r="M21" s="841"/>
      <c r="N21" s="841"/>
      <c r="O21" s="841"/>
      <c r="P21" s="841"/>
    </row>
    <row r="22" spans="2:16" ht="12.75" customHeight="1" x14ac:dyDescent="0.2">
      <c r="B22" s="127"/>
      <c r="C22" s="127"/>
      <c r="D22" s="165"/>
      <c r="E22" s="47"/>
      <c r="F22" s="47"/>
      <c r="G22" s="47"/>
      <c r="H22" s="47"/>
      <c r="I22" s="47"/>
      <c r="J22" s="47"/>
      <c r="K22" s="47"/>
      <c r="L22" s="47"/>
      <c r="M22" s="47"/>
      <c r="N22" s="127"/>
      <c r="O22" s="127"/>
      <c r="P22" s="127"/>
    </row>
    <row r="23" spans="2:16" ht="24.75" customHeight="1" x14ac:dyDescent="0.2">
      <c r="B23" s="886" t="s">
        <v>360</v>
      </c>
      <c r="C23" s="886"/>
      <c r="D23" s="886"/>
      <c r="E23" s="886"/>
      <c r="F23" s="886"/>
      <c r="G23" s="886"/>
      <c r="H23" s="886"/>
      <c r="I23" s="886"/>
      <c r="J23" s="886"/>
      <c r="K23" s="886"/>
      <c r="L23" s="886"/>
      <c r="M23" s="886"/>
      <c r="N23" s="886"/>
      <c r="O23" s="886"/>
      <c r="P23" s="886"/>
    </row>
    <row r="24" spans="2:16" ht="12.75" customHeight="1" x14ac:dyDescent="0.2">
      <c r="B24" s="24"/>
      <c r="C24" s="24"/>
      <c r="D24" s="24"/>
      <c r="E24" s="24"/>
      <c r="F24" s="24"/>
      <c r="G24" s="24"/>
      <c r="H24" s="24"/>
      <c r="I24" s="24"/>
      <c r="J24" s="24"/>
      <c r="K24" s="24"/>
      <c r="L24" s="24"/>
      <c r="M24" s="24"/>
      <c r="N24" s="24"/>
      <c r="O24" s="24"/>
      <c r="P24" s="24"/>
    </row>
    <row r="25" spans="2:16" ht="18" customHeight="1" x14ac:dyDescent="0.2">
      <c r="B25" s="885" t="s">
        <v>353</v>
      </c>
      <c r="C25" s="885"/>
      <c r="D25" s="885"/>
      <c r="E25" s="854"/>
      <c r="F25" s="854"/>
      <c r="G25" s="854"/>
      <c r="H25" s="854"/>
      <c r="I25" s="854"/>
      <c r="J25" s="854"/>
      <c r="K25" s="854"/>
      <c r="L25" s="854"/>
      <c r="M25" s="854"/>
      <c r="N25" s="854"/>
      <c r="O25" s="854"/>
      <c r="P25" s="854"/>
    </row>
    <row r="26" spans="2:16" ht="12.75" customHeight="1" x14ac:dyDescent="0.2">
      <c r="B26" s="24"/>
      <c r="C26" s="24"/>
      <c r="D26" s="24"/>
      <c r="E26" s="24"/>
      <c r="F26" s="24"/>
      <c r="G26" s="24"/>
      <c r="H26" s="24"/>
      <c r="I26" s="24"/>
      <c r="J26" s="24"/>
      <c r="K26" s="24"/>
      <c r="L26" s="24"/>
      <c r="M26" s="24"/>
      <c r="N26" s="24"/>
      <c r="O26" s="24"/>
      <c r="P26" s="24"/>
    </row>
    <row r="27" spans="2:16" ht="17.100000000000001" customHeight="1" x14ac:dyDescent="0.2">
      <c r="B27" s="884" t="s">
        <v>18</v>
      </c>
      <c r="C27" s="885"/>
      <c r="D27" s="885"/>
      <c r="E27" s="884" t="s">
        <v>355</v>
      </c>
      <c r="F27" s="884"/>
      <c r="G27" s="884"/>
      <c r="H27" s="884"/>
      <c r="I27" s="884"/>
      <c r="J27" s="884"/>
      <c r="K27" s="884"/>
      <c r="L27" s="884"/>
      <c r="M27" s="884"/>
      <c r="N27" s="884"/>
      <c r="O27" s="884"/>
      <c r="P27" s="884"/>
    </row>
    <row r="28" spans="2:16" ht="17.100000000000001" customHeight="1" x14ac:dyDescent="0.2">
      <c r="B28" s="854"/>
      <c r="C28" s="988"/>
      <c r="D28" s="988"/>
      <c r="E28" s="854"/>
      <c r="F28" s="854"/>
      <c r="G28" s="854"/>
      <c r="H28" s="854"/>
      <c r="I28" s="854"/>
      <c r="J28" s="854"/>
      <c r="K28" s="854"/>
      <c r="L28" s="854"/>
      <c r="M28" s="854"/>
      <c r="N28" s="854"/>
      <c r="O28" s="854"/>
      <c r="P28" s="854"/>
    </row>
    <row r="29" spans="2:16" ht="17.100000000000001" customHeight="1" x14ac:dyDescent="0.2">
      <c r="B29" s="854"/>
      <c r="C29" s="988"/>
      <c r="D29" s="988"/>
      <c r="E29" s="854"/>
      <c r="F29" s="854"/>
      <c r="G29" s="854"/>
      <c r="H29" s="854"/>
      <c r="I29" s="854"/>
      <c r="J29" s="854"/>
      <c r="K29" s="854"/>
      <c r="L29" s="854"/>
      <c r="M29" s="854"/>
      <c r="N29" s="854"/>
      <c r="O29" s="854"/>
      <c r="P29" s="854"/>
    </row>
    <row r="30" spans="2:16" ht="17.100000000000001" customHeight="1" x14ac:dyDescent="0.2">
      <c r="B30" s="854"/>
      <c r="C30" s="988"/>
      <c r="D30" s="988"/>
      <c r="E30" s="854"/>
      <c r="F30" s="854"/>
      <c r="G30" s="854"/>
      <c r="H30" s="854"/>
      <c r="I30" s="854"/>
      <c r="J30" s="854"/>
      <c r="K30" s="854"/>
      <c r="L30" s="854"/>
      <c r="M30" s="854"/>
      <c r="N30" s="854"/>
      <c r="O30" s="854"/>
      <c r="P30" s="854"/>
    </row>
    <row r="31" spans="2:16" ht="17.100000000000001" customHeight="1" x14ac:dyDescent="0.2">
      <c r="B31" s="854"/>
      <c r="C31" s="988"/>
      <c r="D31" s="988"/>
      <c r="E31" s="854"/>
      <c r="F31" s="854"/>
      <c r="G31" s="854"/>
      <c r="H31" s="854"/>
      <c r="I31" s="854"/>
      <c r="J31" s="854"/>
      <c r="K31" s="854"/>
      <c r="L31" s="854"/>
      <c r="M31" s="854"/>
      <c r="N31" s="854"/>
      <c r="O31" s="854"/>
      <c r="P31" s="854"/>
    </row>
    <row r="32" spans="2:16" ht="17.100000000000001" customHeight="1" x14ac:dyDescent="0.2">
      <c r="B32" s="854"/>
      <c r="C32" s="988"/>
      <c r="D32" s="988"/>
      <c r="E32" s="854"/>
      <c r="F32" s="854"/>
      <c r="G32" s="854"/>
      <c r="H32" s="854"/>
      <c r="I32" s="854"/>
      <c r="J32" s="854"/>
      <c r="K32" s="854"/>
      <c r="L32" s="854"/>
      <c r="M32" s="854"/>
      <c r="N32" s="854"/>
      <c r="O32" s="854"/>
      <c r="P32" s="854"/>
    </row>
    <row r="33" spans="2:17" ht="17.100000000000001" customHeight="1" x14ac:dyDescent="0.2">
      <c r="B33" s="854"/>
      <c r="C33" s="988"/>
      <c r="D33" s="988"/>
      <c r="E33" s="854"/>
      <c r="F33" s="854"/>
      <c r="G33" s="854"/>
      <c r="H33" s="854"/>
      <c r="I33" s="854"/>
      <c r="J33" s="854"/>
      <c r="K33" s="854"/>
      <c r="L33" s="854"/>
      <c r="M33" s="854"/>
      <c r="N33" s="854"/>
      <c r="O33" s="854"/>
      <c r="P33" s="854"/>
    </row>
    <row r="34" spans="2:17" ht="17.100000000000001" customHeight="1" x14ac:dyDescent="0.2">
      <c r="B34" s="854"/>
      <c r="C34" s="988"/>
      <c r="D34" s="988"/>
      <c r="E34" s="854"/>
      <c r="F34" s="854"/>
      <c r="G34" s="854"/>
      <c r="H34" s="854"/>
      <c r="I34" s="854"/>
      <c r="J34" s="854"/>
      <c r="K34" s="854"/>
      <c r="L34" s="854"/>
      <c r="M34" s="854"/>
      <c r="N34" s="854"/>
      <c r="O34" s="854"/>
      <c r="P34" s="854"/>
    </row>
    <row r="35" spans="2:17" ht="12.75" customHeight="1" x14ac:dyDescent="0.2">
      <c r="B35" s="97"/>
      <c r="C35" s="97"/>
      <c r="D35" s="97"/>
      <c r="E35" s="40"/>
      <c r="F35" s="40"/>
      <c r="G35" s="40"/>
      <c r="H35" s="40"/>
      <c r="I35" s="40"/>
      <c r="J35" s="40"/>
      <c r="K35" s="40"/>
      <c r="L35" s="40"/>
      <c r="M35" s="40"/>
      <c r="N35" s="40"/>
      <c r="O35" s="40"/>
      <c r="P35" s="40"/>
    </row>
    <row r="36" spans="2:17" ht="15" customHeight="1" x14ac:dyDescent="0.2">
      <c r="B36" s="863" t="s">
        <v>356</v>
      </c>
      <c r="C36" s="863"/>
      <c r="D36" s="97"/>
      <c r="E36" s="37"/>
      <c r="F36" s="37"/>
      <c r="G36" s="37"/>
      <c r="H36" s="37"/>
      <c r="I36" s="37"/>
      <c r="J36" s="37"/>
      <c r="K36" s="37"/>
      <c r="L36" s="37"/>
      <c r="M36" s="37"/>
      <c r="N36" s="37"/>
      <c r="O36" s="37"/>
      <c r="P36" s="37"/>
    </row>
    <row r="37" spans="2:17" ht="24.95" customHeight="1" x14ac:dyDescent="0.2">
      <c r="B37" s="38"/>
      <c r="C37" s="38"/>
      <c r="D37" s="38"/>
      <c r="E37" s="38"/>
      <c r="F37" s="38"/>
      <c r="G37" s="37"/>
      <c r="H37" s="38"/>
      <c r="I37" s="38"/>
      <c r="J37" s="38"/>
      <c r="K37" s="38"/>
      <c r="L37" s="37"/>
      <c r="M37" s="42"/>
      <c r="N37" s="42"/>
      <c r="O37" s="42"/>
      <c r="P37" s="42"/>
    </row>
    <row r="38" spans="2:17" ht="12.75" customHeight="1" x14ac:dyDescent="0.2">
      <c r="B38" s="834" t="s">
        <v>203</v>
      </c>
      <c r="C38" s="834"/>
      <c r="D38" s="163"/>
      <c r="E38" s="163"/>
      <c r="F38" s="163"/>
      <c r="G38" s="163"/>
      <c r="H38" s="163" t="s">
        <v>141</v>
      </c>
      <c r="I38" s="34"/>
      <c r="J38" s="34"/>
      <c r="K38" s="34"/>
      <c r="L38" s="163"/>
      <c r="M38" s="34" t="s">
        <v>51</v>
      </c>
      <c r="N38" s="39"/>
      <c r="O38" s="39"/>
      <c r="P38" s="39"/>
    </row>
    <row r="39" spans="2:17" ht="12.75" customHeight="1" x14ac:dyDescent="0.2">
      <c r="B39" s="97"/>
      <c r="C39" s="97"/>
      <c r="D39" s="97"/>
      <c r="E39" s="37"/>
      <c r="F39" s="37"/>
      <c r="G39" s="37"/>
      <c r="H39" s="37"/>
      <c r="I39" s="37"/>
      <c r="J39" s="37"/>
      <c r="K39" s="37"/>
      <c r="L39" s="37"/>
      <c r="M39" s="37"/>
      <c r="N39" s="37"/>
      <c r="O39" s="37"/>
      <c r="P39" s="37"/>
      <c r="Q39" s="9"/>
    </row>
    <row r="40" spans="2:17" ht="12.75" customHeight="1" x14ac:dyDescent="0.2">
      <c r="B40" s="97"/>
      <c r="C40" s="97"/>
      <c r="D40" s="97"/>
      <c r="E40" s="37"/>
      <c r="F40" s="37"/>
      <c r="G40" s="37"/>
      <c r="H40" s="37"/>
      <c r="I40" s="37"/>
      <c r="J40" s="37"/>
      <c r="K40" s="37"/>
      <c r="L40" s="37"/>
      <c r="M40" s="37"/>
      <c r="N40" s="37"/>
      <c r="O40" s="37"/>
      <c r="P40" s="37"/>
      <c r="Q40" s="9"/>
    </row>
    <row r="41" spans="2:17" ht="12.75" customHeight="1" x14ac:dyDescent="0.2">
      <c r="B41" s="863" t="s">
        <v>237</v>
      </c>
      <c r="C41" s="863"/>
      <c r="D41" s="863"/>
      <c r="E41" s="37"/>
      <c r="F41" s="37"/>
      <c r="G41" s="37"/>
      <c r="H41" s="37"/>
      <c r="I41" s="37"/>
      <c r="J41" s="37"/>
      <c r="K41" s="37"/>
      <c r="L41" s="37"/>
      <c r="M41" s="37"/>
      <c r="N41" s="37"/>
      <c r="O41" s="37"/>
      <c r="P41" s="37"/>
      <c r="Q41" s="9"/>
    </row>
    <row r="42" spans="2:17" ht="24.95" customHeight="1" x14ac:dyDescent="0.2">
      <c r="B42" s="38"/>
      <c r="C42" s="38"/>
      <c r="D42" s="38"/>
      <c r="E42" s="38"/>
      <c r="F42" s="38"/>
      <c r="G42" s="37"/>
      <c r="H42" s="38"/>
      <c r="I42" s="38"/>
      <c r="J42" s="38"/>
      <c r="K42" s="38"/>
      <c r="L42" s="37"/>
      <c r="M42" s="42"/>
      <c r="N42" s="42"/>
      <c r="O42" s="42"/>
      <c r="P42" s="42"/>
      <c r="Q42" s="9"/>
    </row>
    <row r="43" spans="2:17" ht="12.75" customHeight="1" x14ac:dyDescent="0.2">
      <c r="B43" s="834" t="s">
        <v>203</v>
      </c>
      <c r="C43" s="834"/>
      <c r="D43" s="163"/>
      <c r="E43" s="163"/>
      <c r="F43" s="163"/>
      <c r="G43" s="163"/>
      <c r="H43" s="163" t="s">
        <v>141</v>
      </c>
      <c r="I43" s="34"/>
      <c r="J43" s="34"/>
      <c r="K43" s="34"/>
      <c r="L43" s="163"/>
      <c r="M43" s="34" t="s">
        <v>51</v>
      </c>
      <c r="N43" s="39"/>
      <c r="O43" s="39"/>
      <c r="P43" s="39"/>
      <c r="Q43" s="9"/>
    </row>
    <row r="44" spans="2:17" x14ac:dyDescent="0.2">
      <c r="B44" s="37"/>
      <c r="C44" s="37"/>
      <c r="D44" s="37"/>
      <c r="E44" s="37"/>
      <c r="F44" s="37"/>
      <c r="G44" s="37"/>
      <c r="H44" s="37"/>
      <c r="I44" s="37"/>
      <c r="J44" s="37"/>
      <c r="K44" s="37"/>
      <c r="L44" s="37"/>
      <c r="M44" s="37"/>
      <c r="N44" s="37"/>
      <c r="O44" s="37"/>
      <c r="P44" s="37"/>
    </row>
    <row r="45" spans="2:17" ht="20.100000000000001" customHeight="1" x14ac:dyDescent="0.2">
      <c r="B45" s="864" t="s">
        <v>204</v>
      </c>
      <c r="C45" s="864"/>
      <c r="D45" s="858"/>
      <c r="E45" s="858"/>
      <c r="F45" s="858"/>
      <c r="G45" s="858"/>
      <c r="H45" s="858"/>
      <c r="I45" s="858"/>
      <c r="J45" s="858"/>
      <c r="K45" s="858"/>
      <c r="L45" s="858"/>
      <c r="M45" s="858"/>
      <c r="N45" s="858"/>
      <c r="O45" s="858"/>
      <c r="P45" s="858"/>
    </row>
    <row r="46" spans="2:17" ht="15" customHeight="1" x14ac:dyDescent="0.2">
      <c r="B46" s="872" t="s">
        <v>205</v>
      </c>
      <c r="C46" s="873"/>
      <c r="D46" s="873"/>
      <c r="E46" s="873"/>
      <c r="F46" s="874"/>
      <c r="G46" s="876" t="s">
        <v>143</v>
      </c>
      <c r="H46" s="877"/>
      <c r="I46" s="878"/>
      <c r="J46" s="876" t="s">
        <v>206</v>
      </c>
      <c r="K46" s="878"/>
      <c r="L46" s="876" t="s">
        <v>207</v>
      </c>
      <c r="M46" s="878"/>
      <c r="N46" s="877" t="s">
        <v>208</v>
      </c>
      <c r="O46" s="877"/>
      <c r="P46" s="878"/>
    </row>
    <row r="47" spans="2:17" ht="15" customHeight="1" x14ac:dyDescent="0.2">
      <c r="B47" s="865"/>
      <c r="C47" s="866"/>
      <c r="D47" s="866"/>
      <c r="E47" s="866"/>
      <c r="F47" s="867"/>
      <c r="G47" s="869"/>
      <c r="H47" s="870"/>
      <c r="I47" s="871"/>
      <c r="J47" s="905"/>
      <c r="K47" s="906"/>
      <c r="L47" s="869"/>
      <c r="M47" s="871"/>
      <c r="N47" s="870"/>
      <c r="O47" s="870"/>
      <c r="P47" s="871"/>
    </row>
    <row r="48" spans="2:17" ht="15" customHeight="1" x14ac:dyDescent="0.2">
      <c r="B48" s="865"/>
      <c r="C48" s="866"/>
      <c r="D48" s="866"/>
      <c r="E48" s="866"/>
      <c r="F48" s="867"/>
      <c r="G48" s="869"/>
      <c r="H48" s="870"/>
      <c r="I48" s="871"/>
      <c r="J48" s="905"/>
      <c r="K48" s="906"/>
      <c r="L48" s="869"/>
      <c r="M48" s="871"/>
      <c r="N48" s="870"/>
      <c r="O48" s="870"/>
      <c r="P48" s="871"/>
    </row>
    <row r="49" spans="2:16" ht="15" customHeight="1" x14ac:dyDescent="0.2">
      <c r="B49" s="865"/>
      <c r="C49" s="866"/>
      <c r="D49" s="866"/>
      <c r="E49" s="866"/>
      <c r="F49" s="867"/>
      <c r="G49" s="869"/>
      <c r="H49" s="870"/>
      <c r="I49" s="871"/>
      <c r="J49" s="905"/>
      <c r="K49" s="906"/>
      <c r="L49" s="869"/>
      <c r="M49" s="871"/>
      <c r="N49" s="870"/>
      <c r="O49" s="870"/>
      <c r="P49" s="871"/>
    </row>
  </sheetData>
  <customSheetViews>
    <customSheetView guid="{9C2D16B4-8627-49C0-BBCB-1928E3E28FBD}" scale="90" fitToPage="1">
      <selection activeCell="F9" sqref="F9:P9"/>
      <pageMargins left="0.51181102362204722" right="0.51181102362204722" top="0.51181102362204722" bottom="0.51181102362204722" header="0.35433070866141736" footer="0.51181102362204722"/>
      <pageSetup paperSize="9" scale="94" orientation="portrait" r:id="rId1"/>
      <headerFooter alignWithMargins="0"/>
    </customSheetView>
  </customSheetViews>
  <mergeCells count="70">
    <mergeCell ref="B49:F49"/>
    <mergeCell ref="G49:I49"/>
    <mergeCell ref="J49:K49"/>
    <mergeCell ref="L49:M49"/>
    <mergeCell ref="N49:P49"/>
    <mergeCell ref="B47:F47"/>
    <mergeCell ref="G47:I47"/>
    <mergeCell ref="J47:K47"/>
    <mergeCell ref="L47:M47"/>
    <mergeCell ref="N47:P47"/>
    <mergeCell ref="B48:F48"/>
    <mergeCell ref="G48:I48"/>
    <mergeCell ref="J48:K48"/>
    <mergeCell ref="L48:M48"/>
    <mergeCell ref="N48:P48"/>
    <mergeCell ref="B45:C45"/>
    <mergeCell ref="D45:F45"/>
    <mergeCell ref="G45:I45"/>
    <mergeCell ref="J45:L45"/>
    <mergeCell ref="M45:P45"/>
    <mergeCell ref="B46:F46"/>
    <mergeCell ref="G46:I46"/>
    <mergeCell ref="J46:K46"/>
    <mergeCell ref="L46:M46"/>
    <mergeCell ref="N46:P46"/>
    <mergeCell ref="B43:C43"/>
    <mergeCell ref="B31:D31"/>
    <mergeCell ref="E31:P31"/>
    <mergeCell ref="B32:D32"/>
    <mergeCell ref="E32:P32"/>
    <mergeCell ref="B33:D33"/>
    <mergeCell ref="E33:P33"/>
    <mergeCell ref="B34:D34"/>
    <mergeCell ref="E34:P34"/>
    <mergeCell ref="B36:C36"/>
    <mergeCell ref="B38:C38"/>
    <mergeCell ref="B41:D41"/>
    <mergeCell ref="B28:D28"/>
    <mergeCell ref="E28:P28"/>
    <mergeCell ref="B29:D29"/>
    <mergeCell ref="E29:P29"/>
    <mergeCell ref="B30:D30"/>
    <mergeCell ref="E30:P30"/>
    <mergeCell ref="B27:D27"/>
    <mergeCell ref="E27:P27"/>
    <mergeCell ref="D17:P17"/>
    <mergeCell ref="B18:C18"/>
    <mergeCell ref="D18:P18"/>
    <mergeCell ref="B19:C19"/>
    <mergeCell ref="D19:P19"/>
    <mergeCell ref="B20:C20"/>
    <mergeCell ref="D20:P20"/>
    <mergeCell ref="B21:C21"/>
    <mergeCell ref="D21:P21"/>
    <mergeCell ref="B23:P23"/>
    <mergeCell ref="B25:D25"/>
    <mergeCell ref="E25:P25"/>
    <mergeCell ref="B12:C12"/>
    <mergeCell ref="F12:P12"/>
    <mergeCell ref="C15:D15"/>
    <mergeCell ref="F15:P15"/>
    <mergeCell ref="B16:C16"/>
    <mergeCell ref="D16:P16"/>
    <mergeCell ref="B11:C11"/>
    <mergeCell ref="F11:P11"/>
    <mergeCell ref="B8:J8"/>
    <mergeCell ref="B9:C9"/>
    <mergeCell ref="F9:P9"/>
    <mergeCell ref="B10:C10"/>
    <mergeCell ref="F10:P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indexed="11"/>
  </sheetPr>
  <dimension ref="B1:AD49"/>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3" width="7.28515625" customWidth="1"/>
    <col min="14" max="16" width="4.7109375" customWidth="1"/>
    <col min="17" max="17" width="5.7109375" customWidth="1"/>
  </cols>
  <sheetData>
    <row r="1" spans="2:30" ht="15" customHeight="1" x14ac:dyDescent="0.25">
      <c r="B1" s="137"/>
      <c r="C1" s="137"/>
      <c r="D1" s="137"/>
      <c r="E1" s="7"/>
      <c r="G1" s="7"/>
      <c r="H1" s="7"/>
      <c r="I1" s="137"/>
      <c r="J1" s="7"/>
      <c r="K1" s="7"/>
      <c r="L1" s="7"/>
      <c r="M1" s="7"/>
      <c r="N1" s="7"/>
      <c r="O1" s="7"/>
      <c r="P1" s="7"/>
      <c r="Q1" s="138" t="s">
        <v>361</v>
      </c>
    </row>
    <row r="2" spans="2:30" ht="15" customHeight="1" x14ac:dyDescent="0.2">
      <c r="B2" s="7"/>
      <c r="C2" s="7"/>
      <c r="D2" s="7"/>
      <c r="E2" s="7"/>
      <c r="G2" s="7"/>
      <c r="H2" s="7"/>
      <c r="I2" s="7"/>
      <c r="J2" s="7"/>
      <c r="K2" s="7"/>
      <c r="L2" s="7"/>
      <c r="M2" s="7"/>
      <c r="N2" s="7"/>
      <c r="O2" s="7"/>
      <c r="P2" s="7"/>
    </row>
    <row r="3" spans="2:30" ht="27.95" customHeight="1" x14ac:dyDescent="0.35">
      <c r="B3" s="137"/>
      <c r="C3" s="137"/>
      <c r="D3" s="137"/>
      <c r="E3" s="7"/>
      <c r="F3" s="139" t="s">
        <v>362</v>
      </c>
      <c r="G3" s="7"/>
      <c r="H3" s="7"/>
      <c r="I3" s="7"/>
      <c r="J3" s="7"/>
      <c r="K3" s="7"/>
      <c r="L3" s="7"/>
      <c r="M3" s="7"/>
      <c r="N3" s="140"/>
      <c r="O3" s="140"/>
      <c r="P3" s="140"/>
      <c r="Q3" s="141"/>
    </row>
    <row r="4" spans="2:30" ht="21.95" customHeight="1" x14ac:dyDescent="0.25">
      <c r="B4" s="7"/>
      <c r="C4" s="7"/>
      <c r="D4" s="7"/>
      <c r="E4" s="7"/>
      <c r="F4" s="142" t="s">
        <v>175</v>
      </c>
      <c r="I4" s="7"/>
      <c r="J4" s="7"/>
      <c r="K4" s="7"/>
      <c r="L4" s="7"/>
      <c r="N4" s="140"/>
      <c r="O4" s="140"/>
      <c r="P4" s="140"/>
      <c r="Q4" s="143"/>
    </row>
    <row r="5" spans="2:30" ht="21.95" customHeight="1" x14ac:dyDescent="0.25">
      <c r="F5" s="142" t="s">
        <v>176</v>
      </c>
      <c r="N5" s="140"/>
      <c r="O5" s="140"/>
      <c r="P5" s="140"/>
      <c r="Q5" s="144"/>
      <c r="R5" s="9"/>
    </row>
    <row r="6" spans="2:30" ht="12.75" customHeight="1" x14ac:dyDescent="0.25">
      <c r="B6" s="6"/>
      <c r="C6" s="6"/>
      <c r="D6" s="6"/>
      <c r="F6" s="142"/>
      <c r="N6" s="119"/>
      <c r="O6" s="119"/>
      <c r="P6" s="119"/>
      <c r="Q6" s="141"/>
      <c r="R6" s="9"/>
    </row>
    <row r="7" spans="2:30" ht="7.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7"/>
      <c r="F9" s="881" t="s">
        <v>657</v>
      </c>
      <c r="G9" s="881"/>
      <c r="H9" s="881"/>
      <c r="I9" s="881"/>
      <c r="J9" s="881"/>
      <c r="K9" s="881"/>
      <c r="L9" s="881"/>
      <c r="M9" s="881"/>
      <c r="N9" s="881"/>
      <c r="O9" s="881"/>
      <c r="P9" s="881"/>
      <c r="Q9" s="881"/>
    </row>
    <row r="10" spans="2:30" ht="15" customHeight="1" x14ac:dyDescent="0.3">
      <c r="B10" s="831" t="s">
        <v>132</v>
      </c>
      <c r="C10" s="831"/>
      <c r="D10" s="150" t="s">
        <v>177</v>
      </c>
      <c r="E10" s="7"/>
      <c r="F10" s="832" t="s">
        <v>178</v>
      </c>
      <c r="G10" s="832"/>
      <c r="H10" s="832"/>
      <c r="I10" s="832"/>
      <c r="J10" s="832"/>
      <c r="K10" s="832"/>
      <c r="L10" s="832"/>
      <c r="M10" s="832"/>
      <c r="N10" s="832"/>
      <c r="O10" s="832"/>
      <c r="P10" s="832"/>
      <c r="Q10" s="832"/>
      <c r="AD10" s="99"/>
    </row>
    <row r="11" spans="2:30" ht="18" customHeight="1" x14ac:dyDescent="0.3">
      <c r="B11" s="831" t="s">
        <v>179</v>
      </c>
      <c r="C11" s="831"/>
      <c r="D11" s="150" t="s">
        <v>180</v>
      </c>
      <c r="E11" s="7"/>
      <c r="F11" s="832" t="s">
        <v>178</v>
      </c>
      <c r="G11" s="832"/>
      <c r="H11" s="832"/>
      <c r="I11" s="832"/>
      <c r="J11" s="832"/>
      <c r="K11" s="832"/>
      <c r="L11" s="832"/>
      <c r="M11" s="832"/>
      <c r="N11" s="832"/>
      <c r="O11" s="832"/>
      <c r="P11" s="832"/>
      <c r="Q11" s="832"/>
    </row>
    <row r="12" spans="2:30" ht="18" customHeight="1" x14ac:dyDescent="0.3">
      <c r="B12" s="831" t="s">
        <v>181</v>
      </c>
      <c r="C12" s="831"/>
      <c r="D12" s="150" t="s">
        <v>182</v>
      </c>
      <c r="E12" s="151"/>
      <c r="F12" s="832" t="s">
        <v>178</v>
      </c>
      <c r="G12" s="832"/>
      <c r="H12" s="832"/>
      <c r="I12" s="832"/>
      <c r="J12" s="832"/>
      <c r="K12" s="832"/>
      <c r="L12" s="832"/>
      <c r="M12" s="832"/>
      <c r="N12" s="832"/>
      <c r="O12" s="832"/>
      <c r="P12" s="832"/>
      <c r="Q12" s="832"/>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2.75" customHeight="1" x14ac:dyDescent="0.2">
      <c r="B15" s="36" t="s">
        <v>183</v>
      </c>
      <c r="C15" s="836" t="s">
        <v>184</v>
      </c>
      <c r="D15" s="836"/>
      <c r="E15" s="837" t="s">
        <v>185</v>
      </c>
      <c r="F15" s="837"/>
      <c r="G15" s="837"/>
      <c r="H15" s="837"/>
      <c r="I15" s="154"/>
      <c r="J15" s="36" t="s">
        <v>183</v>
      </c>
      <c r="K15" s="155"/>
      <c r="L15" s="838" t="s">
        <v>657</v>
      </c>
      <c r="M15" s="838"/>
      <c r="N15" s="838"/>
      <c r="O15" s="838"/>
      <c r="P15" s="838"/>
      <c r="Q15" s="838"/>
    </row>
    <row r="16" spans="2:30" ht="25.5" customHeight="1" x14ac:dyDescent="0.2">
      <c r="B16" s="121"/>
      <c r="C16" s="156"/>
      <c r="D16" s="156"/>
      <c r="E16" s="839" t="s">
        <v>185</v>
      </c>
      <c r="F16" s="839"/>
      <c r="G16" s="839"/>
      <c r="H16" s="839"/>
      <c r="I16" s="154"/>
      <c r="J16" s="121"/>
      <c r="K16" s="155"/>
      <c r="L16" s="838"/>
      <c r="M16" s="838"/>
      <c r="N16" s="838"/>
      <c r="O16" s="838"/>
      <c r="P16" s="838"/>
      <c r="Q16" s="838"/>
    </row>
    <row r="17" spans="2:17" ht="18" customHeight="1" x14ac:dyDescent="0.2">
      <c r="B17" s="831" t="s">
        <v>186</v>
      </c>
      <c r="C17" s="831"/>
      <c r="D17" s="840" t="s">
        <v>187</v>
      </c>
      <c r="E17" s="840"/>
      <c r="F17" s="840"/>
      <c r="G17" s="840"/>
      <c r="H17" s="840"/>
      <c r="I17" s="157"/>
      <c r="J17" s="831" t="s">
        <v>186</v>
      </c>
      <c r="K17" s="831"/>
      <c r="L17" s="841" t="s">
        <v>167</v>
      </c>
      <c r="M17" s="841"/>
      <c r="N17" s="841"/>
      <c r="O17" s="841"/>
      <c r="P17" s="841"/>
      <c r="Q17" s="841"/>
    </row>
    <row r="18" spans="2:17" ht="18" customHeight="1" x14ac:dyDescent="0.2">
      <c r="B18" s="52"/>
      <c r="C18" s="52"/>
      <c r="D18" s="840" t="s">
        <v>187</v>
      </c>
      <c r="E18" s="840"/>
      <c r="F18" s="840"/>
      <c r="G18" s="840"/>
      <c r="H18" s="840"/>
      <c r="I18" s="157"/>
      <c r="J18" s="157"/>
      <c r="K18" s="157"/>
      <c r="L18" s="841" t="s">
        <v>188</v>
      </c>
      <c r="M18" s="841"/>
      <c r="N18" s="841"/>
      <c r="O18" s="841"/>
      <c r="P18" s="841"/>
      <c r="Q18" s="841"/>
    </row>
    <row r="19" spans="2:17" ht="18" customHeight="1" x14ac:dyDescent="0.2">
      <c r="B19" s="831" t="s">
        <v>150</v>
      </c>
      <c r="C19" s="831"/>
      <c r="D19" s="840" t="s">
        <v>187</v>
      </c>
      <c r="E19" s="840"/>
      <c r="F19" s="840"/>
      <c r="G19" s="840"/>
      <c r="H19" s="840"/>
      <c r="I19" s="157"/>
      <c r="J19" s="831" t="s">
        <v>150</v>
      </c>
      <c r="K19" s="831"/>
      <c r="L19" s="841" t="s">
        <v>338</v>
      </c>
      <c r="M19" s="841"/>
      <c r="N19" s="841"/>
      <c r="O19" s="841"/>
      <c r="P19" s="841"/>
      <c r="Q19" s="841"/>
    </row>
    <row r="20" spans="2:17" ht="18" customHeight="1" x14ac:dyDescent="0.2">
      <c r="B20" s="831" t="s">
        <v>151</v>
      </c>
      <c r="C20" s="831"/>
      <c r="D20" s="840" t="s">
        <v>187</v>
      </c>
      <c r="E20" s="840"/>
      <c r="F20" s="840"/>
      <c r="G20" s="840"/>
      <c r="H20" s="840"/>
      <c r="I20" s="157"/>
      <c r="J20" s="831" t="s">
        <v>151</v>
      </c>
      <c r="K20" s="831"/>
      <c r="L20" s="841" t="s">
        <v>338</v>
      </c>
      <c r="M20" s="841"/>
      <c r="N20" s="841"/>
      <c r="O20" s="841"/>
      <c r="P20" s="841"/>
      <c r="Q20" s="841"/>
    </row>
    <row r="21" spans="2:17" ht="18" customHeight="1" x14ac:dyDescent="0.2">
      <c r="B21" s="831" t="s">
        <v>190</v>
      </c>
      <c r="C21" s="831"/>
      <c r="D21" s="840" t="s">
        <v>187</v>
      </c>
      <c r="E21" s="840"/>
      <c r="F21" s="840"/>
      <c r="G21" s="840"/>
      <c r="H21" s="840"/>
      <c r="I21" s="157"/>
      <c r="J21" s="831" t="s">
        <v>190</v>
      </c>
      <c r="K21" s="831"/>
      <c r="L21" s="841" t="s">
        <v>338</v>
      </c>
      <c r="M21" s="841"/>
      <c r="N21" s="841"/>
      <c r="O21" s="841"/>
      <c r="P21" s="841"/>
      <c r="Q21" s="841"/>
    </row>
    <row r="22" spans="2:17" ht="18" customHeight="1" x14ac:dyDescent="0.2">
      <c r="B22" s="831" t="s">
        <v>191</v>
      </c>
      <c r="C22" s="831"/>
      <c r="D22" s="840" t="s">
        <v>187</v>
      </c>
      <c r="E22" s="840"/>
      <c r="F22" s="840"/>
      <c r="G22" s="840"/>
      <c r="H22" s="840"/>
      <c r="I22" s="157"/>
      <c r="J22" s="831" t="s">
        <v>191</v>
      </c>
      <c r="K22" s="831"/>
      <c r="L22" s="841" t="s">
        <v>338</v>
      </c>
      <c r="M22" s="841"/>
      <c r="N22" s="841"/>
      <c r="O22" s="841"/>
      <c r="P22" s="841"/>
      <c r="Q22" s="841"/>
    </row>
    <row r="23" spans="2:17" ht="15" customHeight="1" x14ac:dyDescent="0.2">
      <c r="B23" s="52"/>
      <c r="C23" s="52"/>
      <c r="D23" s="158"/>
      <c r="E23" s="158"/>
      <c r="F23" s="158"/>
      <c r="G23" s="158"/>
      <c r="H23" s="158"/>
      <c r="I23" s="157"/>
      <c r="J23" s="52"/>
      <c r="K23" s="52"/>
      <c r="L23" s="158"/>
      <c r="M23" s="158"/>
      <c r="N23" s="158"/>
      <c r="O23" s="158"/>
      <c r="P23" s="158"/>
      <c r="Q23" s="158"/>
    </row>
    <row r="24" spans="2:17" ht="12.75" customHeight="1" x14ac:dyDescent="0.2">
      <c r="B24" s="844" t="s">
        <v>363</v>
      </c>
      <c r="C24" s="844"/>
      <c r="D24" s="844"/>
      <c r="E24" s="844"/>
      <c r="F24" s="844"/>
      <c r="G24" s="844"/>
      <c r="H24" s="844"/>
      <c r="I24" s="844"/>
      <c r="J24" s="844"/>
      <c r="K24" s="844"/>
      <c r="L24" s="844"/>
      <c r="M24" s="844"/>
      <c r="N24" s="844"/>
      <c r="O24" s="844"/>
      <c r="P24" s="844"/>
      <c r="Q24" s="844"/>
    </row>
    <row r="25" spans="2:17" ht="15.95" customHeight="1" x14ac:dyDescent="0.2">
      <c r="B25" s="187"/>
      <c r="C25" s="187"/>
      <c r="D25" s="187"/>
      <c r="E25" s="187"/>
      <c r="F25" s="187"/>
      <c r="G25" s="187"/>
      <c r="H25" s="187"/>
      <c r="I25" s="187"/>
      <c r="J25" s="187"/>
      <c r="K25" s="187"/>
      <c r="L25" s="188"/>
      <c r="M25" s="122" t="s">
        <v>194</v>
      </c>
      <c r="N25" s="976" t="s">
        <v>195</v>
      </c>
      <c r="O25" s="977"/>
      <c r="P25" s="985" t="s">
        <v>196</v>
      </c>
      <c r="Q25" s="977"/>
    </row>
    <row r="26" spans="2:17" ht="15.95" customHeight="1" x14ac:dyDescent="0.2">
      <c r="B26" s="848" t="s">
        <v>364</v>
      </c>
      <c r="C26" s="849"/>
      <c r="D26" s="849"/>
      <c r="E26" s="849"/>
      <c r="F26" s="849"/>
      <c r="G26" s="849"/>
      <c r="H26" s="849"/>
      <c r="I26" s="849"/>
      <c r="J26" s="849"/>
      <c r="K26" s="849"/>
      <c r="L26" s="850"/>
      <c r="M26" s="176"/>
      <c r="N26" s="929"/>
      <c r="O26" s="989"/>
      <c r="P26" s="990" t="s">
        <v>365</v>
      </c>
      <c r="Q26" s="991"/>
    </row>
    <row r="27" spans="2:17" ht="15.95" customHeight="1" x14ac:dyDescent="0.2">
      <c r="B27" s="848" t="s">
        <v>366</v>
      </c>
      <c r="C27" s="849"/>
      <c r="D27" s="849"/>
      <c r="E27" s="849"/>
      <c r="F27" s="849"/>
      <c r="G27" s="849"/>
      <c r="H27" s="849"/>
      <c r="I27" s="849"/>
      <c r="J27" s="849"/>
      <c r="K27" s="849"/>
      <c r="L27" s="850"/>
      <c r="M27" s="176"/>
      <c r="N27" s="929"/>
      <c r="O27" s="989"/>
      <c r="P27" s="990" t="s">
        <v>365</v>
      </c>
      <c r="Q27" s="991"/>
    </row>
    <row r="28" spans="2:17" ht="15.95" customHeight="1" x14ac:dyDescent="0.2">
      <c r="B28" s="851" t="s">
        <v>367</v>
      </c>
      <c r="C28" s="852"/>
      <c r="D28" s="852"/>
      <c r="E28" s="852"/>
      <c r="F28" s="852"/>
      <c r="G28" s="852"/>
      <c r="H28" s="852"/>
      <c r="I28" s="852"/>
      <c r="J28" s="852"/>
      <c r="K28" s="852"/>
      <c r="L28" s="853"/>
      <c r="M28" s="176"/>
      <c r="N28" s="929"/>
      <c r="O28" s="989"/>
      <c r="P28" s="990" t="s">
        <v>365</v>
      </c>
      <c r="Q28" s="991"/>
    </row>
    <row r="29" spans="2:17" ht="15.95" customHeight="1" x14ac:dyDescent="0.2">
      <c r="B29" s="848" t="s">
        <v>368</v>
      </c>
      <c r="C29" s="849"/>
      <c r="D29" s="849"/>
      <c r="E29" s="849"/>
      <c r="F29" s="849"/>
      <c r="G29" s="849"/>
      <c r="H29" s="849"/>
      <c r="I29" s="849"/>
      <c r="J29" s="849"/>
      <c r="K29" s="849"/>
      <c r="L29" s="850"/>
      <c r="M29" s="176"/>
      <c r="N29" s="929"/>
      <c r="O29" s="989"/>
      <c r="P29" s="990" t="s">
        <v>365</v>
      </c>
      <c r="Q29" s="991"/>
    </row>
    <row r="30" spans="2:17" ht="26.25" customHeight="1" x14ac:dyDescent="0.2">
      <c r="B30" s="889" t="s">
        <v>369</v>
      </c>
      <c r="C30" s="890"/>
      <c r="D30" s="890"/>
      <c r="E30" s="890"/>
      <c r="F30" s="890"/>
      <c r="G30" s="890"/>
      <c r="H30" s="890"/>
      <c r="I30" s="890"/>
      <c r="J30" s="890"/>
      <c r="K30" s="890"/>
      <c r="L30" s="918"/>
      <c r="M30" s="176"/>
      <c r="N30" s="929"/>
      <c r="O30" s="989"/>
      <c r="P30" s="990" t="s">
        <v>365</v>
      </c>
      <c r="Q30" s="991"/>
    </row>
    <row r="31" spans="2:17" ht="12.75" customHeight="1" x14ac:dyDescent="0.2">
      <c r="B31" s="929"/>
      <c r="C31" s="929"/>
      <c r="D31" s="929"/>
      <c r="E31" s="929"/>
      <c r="F31" s="929"/>
      <c r="G31" s="929"/>
      <c r="H31" s="929"/>
      <c r="I31" s="929"/>
      <c r="J31" s="929"/>
      <c r="K31" s="929"/>
      <c r="L31" s="929"/>
      <c r="M31" s="929"/>
      <c r="N31" s="929"/>
      <c r="O31" s="929"/>
      <c r="P31" s="929"/>
      <c r="Q31" s="929"/>
    </row>
    <row r="32" spans="2:17" ht="15" customHeight="1" x14ac:dyDescent="0.2">
      <c r="B32" s="848" t="s">
        <v>370</v>
      </c>
      <c r="C32" s="849"/>
      <c r="D32" s="849"/>
      <c r="E32" s="849"/>
      <c r="F32" s="849"/>
      <c r="G32" s="849"/>
      <c r="H32" s="849"/>
      <c r="I32" s="849"/>
      <c r="J32" s="849"/>
      <c r="K32" s="849"/>
      <c r="L32" s="849"/>
      <c r="M32" s="849"/>
      <c r="N32" s="849"/>
      <c r="O32" s="849"/>
      <c r="P32" s="849"/>
      <c r="Q32" s="850"/>
    </row>
    <row r="33" spans="2:18" ht="12.75" customHeight="1" x14ac:dyDescent="0.2">
      <c r="B33" s="929"/>
      <c r="C33" s="929"/>
      <c r="D33" s="929"/>
      <c r="E33" s="929"/>
      <c r="F33" s="929"/>
      <c r="G33" s="929"/>
      <c r="H33" s="929"/>
      <c r="I33" s="929"/>
      <c r="J33" s="929"/>
      <c r="K33" s="929"/>
      <c r="L33" s="929"/>
      <c r="M33" s="929"/>
      <c r="N33" s="929"/>
      <c r="O33" s="929"/>
      <c r="P33" s="929"/>
      <c r="Q33" s="929"/>
    </row>
    <row r="34" spans="2:18" ht="15" customHeight="1" x14ac:dyDescent="0.2">
      <c r="B34" s="848" t="s">
        <v>371</v>
      </c>
      <c r="C34" s="846"/>
      <c r="D34" s="846"/>
      <c r="E34" s="846"/>
      <c r="F34" s="846"/>
      <c r="G34" s="846"/>
      <c r="H34" s="846"/>
      <c r="I34" s="846"/>
      <c r="J34" s="846"/>
      <c r="K34" s="846"/>
      <c r="L34" s="846"/>
      <c r="M34" s="846"/>
      <c r="N34" s="846"/>
      <c r="O34" s="846"/>
      <c r="P34" s="846"/>
      <c r="Q34" s="847"/>
    </row>
    <row r="35" spans="2:18" ht="12.75" customHeight="1" x14ac:dyDescent="0.2">
      <c r="B35" s="97"/>
      <c r="C35" s="97"/>
      <c r="D35" s="97"/>
      <c r="E35" s="37"/>
      <c r="F35" s="37"/>
      <c r="G35" s="37"/>
      <c r="H35" s="37"/>
      <c r="I35" s="37"/>
      <c r="J35" s="37"/>
      <c r="K35" s="37"/>
      <c r="L35" s="37"/>
      <c r="M35" s="37"/>
      <c r="N35" s="37"/>
      <c r="O35" s="37"/>
      <c r="P35" s="37"/>
      <c r="Q35" s="37"/>
    </row>
    <row r="36" spans="2:18" ht="15" customHeight="1" x14ac:dyDescent="0.2">
      <c r="B36" s="863" t="s">
        <v>372</v>
      </c>
      <c r="C36" s="863"/>
      <c r="D36" s="863"/>
      <c r="E36" s="863"/>
      <c r="F36" s="863"/>
      <c r="G36" s="863"/>
      <c r="H36" s="37"/>
      <c r="I36" s="37"/>
      <c r="J36" s="37"/>
      <c r="K36" s="37"/>
      <c r="L36" s="37"/>
      <c r="M36" s="37"/>
      <c r="N36" s="37"/>
      <c r="O36" s="37"/>
      <c r="P36" s="37"/>
      <c r="Q36" s="37"/>
    </row>
    <row r="37" spans="2:18" ht="24.75" customHeight="1" x14ac:dyDescent="0.2">
      <c r="B37" s="38"/>
      <c r="C37" s="38"/>
      <c r="D37" s="38"/>
      <c r="E37" s="38"/>
      <c r="F37" s="38"/>
      <c r="G37" s="37"/>
      <c r="H37" s="38"/>
      <c r="I37" s="38"/>
      <c r="J37" s="38"/>
      <c r="K37" s="38"/>
      <c r="L37" s="38"/>
      <c r="M37" s="37"/>
      <c r="N37" s="42"/>
      <c r="O37" s="42"/>
      <c r="P37" s="42"/>
      <c r="Q37" s="42"/>
    </row>
    <row r="38" spans="2:18" ht="12.75" customHeight="1" x14ac:dyDescent="0.2">
      <c r="B38" s="834" t="s">
        <v>203</v>
      </c>
      <c r="C38" s="834"/>
      <c r="D38" s="163"/>
      <c r="E38" s="163"/>
      <c r="F38" s="163"/>
      <c r="G38" s="163"/>
      <c r="H38" s="163" t="s">
        <v>141</v>
      </c>
      <c r="I38" s="34"/>
      <c r="J38" s="34"/>
      <c r="K38" s="34"/>
      <c r="L38" s="163"/>
      <c r="M38" s="34"/>
      <c r="N38" s="34" t="s">
        <v>51</v>
      </c>
      <c r="O38" s="34"/>
      <c r="P38" s="39"/>
      <c r="Q38" s="39"/>
    </row>
    <row r="39" spans="2:18" ht="12.75" customHeight="1" x14ac:dyDescent="0.2">
      <c r="B39" s="97"/>
      <c r="C39" s="97"/>
      <c r="D39" s="97"/>
      <c r="E39" s="37"/>
      <c r="F39" s="37"/>
      <c r="G39" s="37"/>
      <c r="H39" s="37"/>
      <c r="I39" s="37"/>
      <c r="J39" s="37"/>
      <c r="K39" s="37"/>
      <c r="L39" s="37"/>
      <c r="M39" s="37"/>
      <c r="N39" s="37"/>
      <c r="O39" s="37"/>
      <c r="P39" s="37"/>
      <c r="Q39" s="37"/>
    </row>
    <row r="40" spans="2:18" ht="12.75" customHeight="1" x14ac:dyDescent="0.2">
      <c r="B40" s="97"/>
      <c r="C40" s="97"/>
      <c r="D40" s="97"/>
      <c r="E40" s="37"/>
      <c r="F40" s="37"/>
      <c r="G40" s="37"/>
      <c r="H40" s="37"/>
      <c r="I40" s="37"/>
      <c r="J40" s="37"/>
      <c r="K40" s="37"/>
      <c r="L40" s="37"/>
      <c r="M40" s="37"/>
      <c r="N40" s="37"/>
      <c r="O40" s="37"/>
      <c r="P40" s="37"/>
      <c r="Q40" s="37"/>
    </row>
    <row r="41" spans="2:18" ht="15" customHeight="1" x14ac:dyDescent="0.2">
      <c r="B41" s="862" t="s">
        <v>270</v>
      </c>
      <c r="C41" s="863"/>
      <c r="D41" s="863"/>
      <c r="E41" s="863"/>
      <c r="F41" s="863"/>
      <c r="G41" s="863"/>
      <c r="H41" s="37"/>
      <c r="I41" s="37"/>
      <c r="J41" s="37"/>
      <c r="K41" s="37"/>
      <c r="L41" s="37"/>
      <c r="M41" s="37"/>
      <c r="N41" s="37"/>
      <c r="O41" s="37"/>
      <c r="P41" s="37"/>
      <c r="Q41" s="37"/>
    </row>
    <row r="42" spans="2:18" ht="24.95" customHeight="1" x14ac:dyDescent="0.2">
      <c r="B42" s="38"/>
      <c r="C42" s="38"/>
      <c r="D42" s="38"/>
      <c r="E42" s="38"/>
      <c r="F42" s="38"/>
      <c r="G42" s="37"/>
      <c r="H42" s="38"/>
      <c r="I42" s="38"/>
      <c r="J42" s="38"/>
      <c r="K42" s="38"/>
      <c r="L42" s="38"/>
      <c r="M42" s="37"/>
      <c r="N42" s="42"/>
      <c r="O42" s="42"/>
      <c r="P42" s="42"/>
      <c r="Q42" s="42"/>
    </row>
    <row r="43" spans="2:18" ht="12.75" customHeight="1" x14ac:dyDescent="0.2">
      <c r="B43" s="834" t="s">
        <v>203</v>
      </c>
      <c r="C43" s="834"/>
      <c r="D43" s="163"/>
      <c r="E43" s="163"/>
      <c r="F43" s="163"/>
      <c r="G43" s="163"/>
      <c r="H43" s="163" t="s">
        <v>141</v>
      </c>
      <c r="I43" s="34"/>
      <c r="J43" s="34"/>
      <c r="K43" s="34"/>
      <c r="L43" s="163"/>
      <c r="M43" s="34"/>
      <c r="N43" s="34" t="s">
        <v>51</v>
      </c>
      <c r="O43" s="34"/>
      <c r="P43" s="39"/>
      <c r="Q43" s="39"/>
    </row>
    <row r="44" spans="2:18" ht="12.75" customHeight="1" x14ac:dyDescent="0.2">
      <c r="B44" s="97"/>
      <c r="C44" s="97"/>
      <c r="D44" s="97"/>
      <c r="E44" s="37"/>
      <c r="F44" s="37"/>
      <c r="G44" s="37"/>
      <c r="H44" s="37"/>
      <c r="I44" s="37"/>
      <c r="J44" s="37"/>
      <c r="K44" s="37"/>
      <c r="L44" s="37"/>
      <c r="M44" s="37"/>
      <c r="N44" s="37"/>
      <c r="O44" s="37"/>
      <c r="P44" s="37"/>
      <c r="Q44" s="37"/>
      <c r="R44" s="9"/>
    </row>
    <row r="45" spans="2:18" ht="20.100000000000001" customHeight="1" x14ac:dyDescent="0.2">
      <c r="B45" s="864" t="s">
        <v>204</v>
      </c>
      <c r="C45" s="864"/>
      <c r="D45" s="858"/>
      <c r="E45" s="858"/>
      <c r="F45" s="858"/>
      <c r="G45" s="858"/>
      <c r="H45" s="858"/>
      <c r="I45" s="858"/>
      <c r="J45" s="858"/>
      <c r="K45" s="858"/>
      <c r="L45" s="858"/>
      <c r="M45" s="858"/>
      <c r="N45" s="858"/>
      <c r="O45" s="858"/>
      <c r="P45" s="858"/>
      <c r="Q45" s="858"/>
    </row>
    <row r="46" spans="2:18" ht="15" customHeight="1" x14ac:dyDescent="0.2">
      <c r="B46" s="872" t="s">
        <v>205</v>
      </c>
      <c r="C46" s="873"/>
      <c r="D46" s="873"/>
      <c r="E46" s="873"/>
      <c r="F46" s="874"/>
      <c r="G46" s="875" t="s">
        <v>143</v>
      </c>
      <c r="H46" s="875"/>
      <c r="I46" s="875"/>
      <c r="J46" s="875"/>
      <c r="K46" s="875" t="s">
        <v>206</v>
      </c>
      <c r="L46" s="875"/>
      <c r="M46" s="875" t="s">
        <v>207</v>
      </c>
      <c r="N46" s="875"/>
      <c r="O46" s="876" t="s">
        <v>208</v>
      </c>
      <c r="P46" s="877"/>
      <c r="Q46" s="878"/>
    </row>
    <row r="47" spans="2:18" ht="15" customHeight="1" x14ac:dyDescent="0.2">
      <c r="B47" s="865"/>
      <c r="C47" s="866"/>
      <c r="D47" s="866"/>
      <c r="E47" s="866"/>
      <c r="F47" s="867"/>
      <c r="G47" s="868"/>
      <c r="H47" s="868"/>
      <c r="I47" s="868"/>
      <c r="J47" s="868"/>
      <c r="K47" s="868"/>
      <c r="L47" s="868"/>
      <c r="M47" s="868"/>
      <c r="N47" s="868"/>
      <c r="O47" s="869"/>
      <c r="P47" s="870"/>
      <c r="Q47" s="871"/>
    </row>
    <row r="48" spans="2:18" ht="15" customHeight="1" x14ac:dyDescent="0.2">
      <c r="B48" s="865"/>
      <c r="C48" s="866"/>
      <c r="D48" s="866"/>
      <c r="E48" s="866"/>
      <c r="F48" s="867"/>
      <c r="G48" s="868"/>
      <c r="H48" s="868"/>
      <c r="I48" s="868"/>
      <c r="J48" s="868"/>
      <c r="K48" s="868"/>
      <c r="L48" s="868"/>
      <c r="M48" s="868"/>
      <c r="N48" s="868"/>
      <c r="O48" s="869"/>
      <c r="P48" s="870"/>
      <c r="Q48" s="871"/>
    </row>
    <row r="49" spans="2:17" ht="15" customHeight="1" x14ac:dyDescent="0.2">
      <c r="B49" s="865"/>
      <c r="C49" s="866"/>
      <c r="D49" s="866"/>
      <c r="E49" s="866"/>
      <c r="F49" s="867"/>
      <c r="G49" s="868"/>
      <c r="H49" s="868"/>
      <c r="I49" s="868"/>
      <c r="J49" s="868"/>
      <c r="K49" s="868"/>
      <c r="L49" s="868"/>
      <c r="M49" s="868"/>
      <c r="N49" s="868"/>
      <c r="O49" s="869"/>
      <c r="P49" s="870"/>
      <c r="Q49" s="871"/>
    </row>
  </sheetData>
  <customSheetViews>
    <customSheetView guid="{9C2D16B4-8627-49C0-BBCB-1928E3E28FBD}" scale="90" fitToPage="1">
      <selection activeCell="L15" sqref="L15:Q16"/>
      <pageMargins left="0.51181102362204722" right="0.51181102362204722" top="0.51181102362204722" bottom="0.51181102362204722" header="0.35433070866141736" footer="0.51181102362204722"/>
      <pageSetup paperSize="9" scale="95" orientation="portrait" r:id="rId1"/>
      <headerFooter alignWithMargins="0"/>
    </customSheetView>
  </customSheetViews>
  <mergeCells count="86">
    <mergeCell ref="B49:F49"/>
    <mergeCell ref="G49:J49"/>
    <mergeCell ref="K49:L49"/>
    <mergeCell ref="M49:N49"/>
    <mergeCell ref="O49:Q49"/>
    <mergeCell ref="B47:F47"/>
    <mergeCell ref="G47:J47"/>
    <mergeCell ref="K47:L47"/>
    <mergeCell ref="M47:N47"/>
    <mergeCell ref="O47:Q47"/>
    <mergeCell ref="B48:F48"/>
    <mergeCell ref="G48:J48"/>
    <mergeCell ref="K48:L48"/>
    <mergeCell ref="M48:N48"/>
    <mergeCell ref="O48:Q48"/>
    <mergeCell ref="M45:Q45"/>
    <mergeCell ref="B46:F46"/>
    <mergeCell ref="G46:J46"/>
    <mergeCell ref="K46:L46"/>
    <mergeCell ref="M46:N46"/>
    <mergeCell ref="O46:Q46"/>
    <mergeCell ref="J45:L45"/>
    <mergeCell ref="B41:G41"/>
    <mergeCell ref="B43:C43"/>
    <mergeCell ref="B45:C45"/>
    <mergeCell ref="D45:F45"/>
    <mergeCell ref="G45:I45"/>
    <mergeCell ref="B38:C38"/>
    <mergeCell ref="B29:L29"/>
    <mergeCell ref="N29:O29"/>
    <mergeCell ref="P29:Q29"/>
    <mergeCell ref="B30:L30"/>
    <mergeCell ref="N30:O30"/>
    <mergeCell ref="P30:Q30"/>
    <mergeCell ref="B31:Q31"/>
    <mergeCell ref="B32:Q32"/>
    <mergeCell ref="B33:Q33"/>
    <mergeCell ref="B34:Q34"/>
    <mergeCell ref="B36:G36"/>
    <mergeCell ref="B27:L27"/>
    <mergeCell ref="N27:O27"/>
    <mergeCell ref="P27:Q27"/>
    <mergeCell ref="B28:L28"/>
    <mergeCell ref="N28:O28"/>
    <mergeCell ref="P28:Q28"/>
    <mergeCell ref="B24:Q24"/>
    <mergeCell ref="N25:O25"/>
    <mergeCell ref="P25:Q25"/>
    <mergeCell ref="B26:L26"/>
    <mergeCell ref="N26:O26"/>
    <mergeCell ref="P26:Q26"/>
    <mergeCell ref="B21:C21"/>
    <mergeCell ref="D21:H21"/>
    <mergeCell ref="J21:K21"/>
    <mergeCell ref="L21:Q21"/>
    <mergeCell ref="B22:C22"/>
    <mergeCell ref="D22:H22"/>
    <mergeCell ref="J22:K22"/>
    <mergeCell ref="L22:Q22"/>
    <mergeCell ref="B19:C19"/>
    <mergeCell ref="D19:H19"/>
    <mergeCell ref="J19:K19"/>
    <mergeCell ref="L19:Q19"/>
    <mergeCell ref="B20:C20"/>
    <mergeCell ref="D20:H20"/>
    <mergeCell ref="J20:K20"/>
    <mergeCell ref="L20:Q20"/>
    <mergeCell ref="B17:C17"/>
    <mergeCell ref="D17:H17"/>
    <mergeCell ref="J17:K17"/>
    <mergeCell ref="L17:Q17"/>
    <mergeCell ref="D18:H18"/>
    <mergeCell ref="L18:Q18"/>
    <mergeCell ref="B12:C12"/>
    <mergeCell ref="F12:Q12"/>
    <mergeCell ref="C15:D15"/>
    <mergeCell ref="E15:H15"/>
    <mergeCell ref="L15:Q16"/>
    <mergeCell ref="E16:H16"/>
    <mergeCell ref="B11:C11"/>
    <mergeCell ref="F11:Q11"/>
    <mergeCell ref="B8:J8"/>
    <mergeCell ref="B9:C9"/>
    <mergeCell ref="F9:Q9"/>
    <mergeCell ref="B10:C10"/>
    <mergeCell ref="F10:Q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indexed="49"/>
  </sheetPr>
  <dimension ref="B1:AD50"/>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3" width="7.28515625" customWidth="1"/>
    <col min="14" max="16" width="4.7109375" customWidth="1"/>
    <col min="17" max="17" width="5.7109375" customWidth="1"/>
  </cols>
  <sheetData>
    <row r="1" spans="2:30" ht="15" customHeight="1" x14ac:dyDescent="0.25">
      <c r="B1" s="137"/>
      <c r="C1" s="137"/>
      <c r="D1" s="137"/>
      <c r="E1" s="7"/>
      <c r="G1" s="7"/>
      <c r="H1" s="7"/>
      <c r="I1" s="137"/>
      <c r="J1" s="7"/>
      <c r="K1" s="7"/>
      <c r="L1" s="7"/>
      <c r="M1" s="7"/>
      <c r="N1" s="7"/>
      <c r="O1" s="7"/>
      <c r="P1" s="7"/>
      <c r="Q1" s="138" t="s">
        <v>373</v>
      </c>
    </row>
    <row r="2" spans="2:30" ht="15" customHeight="1" x14ac:dyDescent="0.2">
      <c r="B2" s="7"/>
      <c r="C2" s="7"/>
      <c r="D2" s="7"/>
      <c r="E2" s="7"/>
      <c r="G2" s="7"/>
      <c r="H2" s="7"/>
      <c r="I2" s="7"/>
      <c r="J2" s="7"/>
      <c r="K2" s="7"/>
      <c r="L2" s="7"/>
      <c r="M2" s="7"/>
      <c r="N2" s="7"/>
      <c r="O2" s="7"/>
      <c r="P2" s="7"/>
    </row>
    <row r="3" spans="2:30" ht="27.95" customHeight="1" x14ac:dyDescent="0.35">
      <c r="B3" s="137"/>
      <c r="C3" s="137"/>
      <c r="D3" s="137"/>
      <c r="E3" s="7"/>
      <c r="F3" s="139" t="s">
        <v>374</v>
      </c>
      <c r="G3" s="7"/>
      <c r="H3" s="7"/>
      <c r="I3" s="7"/>
      <c r="J3" s="7"/>
      <c r="K3" s="7"/>
      <c r="L3" s="7"/>
      <c r="M3" s="7"/>
      <c r="N3" s="140"/>
      <c r="O3" s="140"/>
      <c r="P3" s="140"/>
      <c r="Q3" s="141"/>
    </row>
    <row r="4" spans="2:30" ht="21.95" customHeight="1" x14ac:dyDescent="0.25">
      <c r="B4" s="7"/>
      <c r="C4" s="7"/>
      <c r="D4" s="7"/>
      <c r="E4" s="7"/>
      <c r="F4" s="142" t="s">
        <v>175</v>
      </c>
      <c r="I4" s="7"/>
      <c r="J4" s="7"/>
      <c r="K4" s="7"/>
      <c r="L4" s="7"/>
      <c r="N4" s="140"/>
      <c r="O4" s="140"/>
      <c r="P4" s="140"/>
      <c r="Q4" s="143"/>
    </row>
    <row r="5" spans="2:30" ht="21.95" customHeight="1" x14ac:dyDescent="0.25">
      <c r="F5" s="142" t="s">
        <v>176</v>
      </c>
      <c r="N5" s="140"/>
      <c r="O5" s="140"/>
      <c r="P5" s="140"/>
      <c r="Q5" s="144"/>
      <c r="R5" s="9"/>
    </row>
    <row r="6" spans="2:30" ht="12.75" customHeight="1" x14ac:dyDescent="0.25">
      <c r="B6" s="6"/>
      <c r="C6" s="6"/>
      <c r="D6" s="6"/>
      <c r="F6" s="142"/>
      <c r="N6" s="119"/>
      <c r="O6" s="119"/>
      <c r="P6" s="119"/>
      <c r="Q6" s="141"/>
      <c r="R6" s="9"/>
    </row>
    <row r="7" spans="2:30" ht="7.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7"/>
      <c r="F9" s="881" t="s">
        <v>657</v>
      </c>
      <c r="G9" s="881"/>
      <c r="H9" s="881"/>
      <c r="I9" s="881"/>
      <c r="J9" s="881"/>
      <c r="K9" s="881"/>
      <c r="L9" s="881"/>
      <c r="M9" s="881"/>
      <c r="N9" s="881"/>
      <c r="O9" s="881"/>
      <c r="P9" s="881"/>
      <c r="Q9" s="881"/>
    </row>
    <row r="10" spans="2:30" ht="15" customHeight="1" x14ac:dyDescent="0.3">
      <c r="B10" s="831" t="s">
        <v>132</v>
      </c>
      <c r="C10" s="831"/>
      <c r="D10" s="150" t="s">
        <v>177</v>
      </c>
      <c r="E10" s="7"/>
      <c r="F10" s="832" t="s">
        <v>178</v>
      </c>
      <c r="G10" s="832"/>
      <c r="H10" s="832"/>
      <c r="I10" s="832"/>
      <c r="J10" s="832"/>
      <c r="K10" s="832"/>
      <c r="L10" s="832"/>
      <c r="M10" s="832"/>
      <c r="N10" s="832"/>
      <c r="O10" s="832"/>
      <c r="P10" s="832"/>
      <c r="Q10" s="832"/>
      <c r="AD10" s="99"/>
    </row>
    <row r="11" spans="2:30" ht="18" customHeight="1" x14ac:dyDescent="0.3">
      <c r="B11" s="831" t="s">
        <v>179</v>
      </c>
      <c r="C11" s="831"/>
      <c r="D11" s="150" t="s">
        <v>180</v>
      </c>
      <c r="E11" s="7"/>
      <c r="F11" s="832" t="s">
        <v>178</v>
      </c>
      <c r="G11" s="832"/>
      <c r="H11" s="832"/>
      <c r="I11" s="832"/>
      <c r="J11" s="832"/>
      <c r="K11" s="832"/>
      <c r="L11" s="832"/>
      <c r="M11" s="832"/>
      <c r="N11" s="832"/>
      <c r="O11" s="832"/>
      <c r="P11" s="832"/>
      <c r="Q11" s="832"/>
    </row>
    <row r="12" spans="2:30" ht="18" customHeight="1" x14ac:dyDescent="0.3">
      <c r="B12" s="831" t="s">
        <v>181</v>
      </c>
      <c r="C12" s="831"/>
      <c r="D12" s="150" t="s">
        <v>182</v>
      </c>
      <c r="E12" s="151"/>
      <c r="F12" s="832" t="s">
        <v>178</v>
      </c>
      <c r="G12" s="832"/>
      <c r="H12" s="832"/>
      <c r="I12" s="832"/>
      <c r="J12" s="832"/>
      <c r="K12" s="832"/>
      <c r="L12" s="832"/>
      <c r="M12" s="832"/>
      <c r="N12" s="832"/>
      <c r="O12" s="832"/>
      <c r="P12" s="832"/>
      <c r="Q12" s="832"/>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2.75" customHeight="1" x14ac:dyDescent="0.2">
      <c r="B15" s="36" t="s">
        <v>183</v>
      </c>
      <c r="C15" s="836" t="s">
        <v>184</v>
      </c>
      <c r="D15" s="836"/>
      <c r="E15" s="837" t="s">
        <v>185</v>
      </c>
      <c r="F15" s="837"/>
      <c r="G15" s="837"/>
      <c r="H15" s="837"/>
      <c r="I15" s="154"/>
      <c r="J15" s="36" t="s">
        <v>183</v>
      </c>
      <c r="K15" s="155"/>
      <c r="L15" s="838" t="s">
        <v>657</v>
      </c>
      <c r="M15" s="838"/>
      <c r="N15" s="838"/>
      <c r="O15" s="838"/>
      <c r="P15" s="838"/>
      <c r="Q15" s="838"/>
    </row>
    <row r="16" spans="2:30" ht="25.5" customHeight="1" x14ac:dyDescent="0.2">
      <c r="B16" s="121"/>
      <c r="C16" s="156"/>
      <c r="D16" s="156"/>
      <c r="E16" s="839" t="s">
        <v>185</v>
      </c>
      <c r="F16" s="839"/>
      <c r="G16" s="839"/>
      <c r="H16" s="839"/>
      <c r="I16" s="154"/>
      <c r="J16" s="121"/>
      <c r="K16" s="155"/>
      <c r="L16" s="838"/>
      <c r="M16" s="838"/>
      <c r="N16" s="838"/>
      <c r="O16" s="838"/>
      <c r="P16" s="838"/>
      <c r="Q16" s="838"/>
    </row>
    <row r="17" spans="2:17" ht="18" customHeight="1" x14ac:dyDescent="0.2">
      <c r="B17" s="831" t="s">
        <v>186</v>
      </c>
      <c r="C17" s="831"/>
      <c r="D17" s="840" t="s">
        <v>187</v>
      </c>
      <c r="E17" s="840"/>
      <c r="F17" s="840"/>
      <c r="G17" s="840"/>
      <c r="H17" s="840"/>
      <c r="I17" s="157"/>
      <c r="J17" s="831" t="s">
        <v>186</v>
      </c>
      <c r="K17" s="831"/>
      <c r="L17" s="841" t="s">
        <v>167</v>
      </c>
      <c r="M17" s="841"/>
      <c r="N17" s="841"/>
      <c r="O17" s="841"/>
      <c r="P17" s="841"/>
      <c r="Q17" s="841"/>
    </row>
    <row r="18" spans="2:17" ht="18" customHeight="1" x14ac:dyDescent="0.2">
      <c r="B18" s="52"/>
      <c r="C18" s="52"/>
      <c r="D18" s="840" t="s">
        <v>187</v>
      </c>
      <c r="E18" s="840"/>
      <c r="F18" s="840"/>
      <c r="G18" s="840"/>
      <c r="H18" s="840"/>
      <c r="I18" s="157"/>
      <c r="J18" s="157"/>
      <c r="K18" s="157"/>
      <c r="L18" s="841" t="s">
        <v>188</v>
      </c>
      <c r="M18" s="841"/>
      <c r="N18" s="841"/>
      <c r="O18" s="841"/>
      <c r="P18" s="841"/>
      <c r="Q18" s="841"/>
    </row>
    <row r="19" spans="2:17" ht="18" customHeight="1" x14ac:dyDescent="0.2">
      <c r="B19" s="831" t="s">
        <v>150</v>
      </c>
      <c r="C19" s="831"/>
      <c r="D19" s="840" t="s">
        <v>187</v>
      </c>
      <c r="E19" s="840"/>
      <c r="F19" s="840"/>
      <c r="G19" s="840"/>
      <c r="H19" s="840"/>
      <c r="I19" s="157"/>
      <c r="J19" s="831" t="s">
        <v>150</v>
      </c>
      <c r="K19" s="831"/>
      <c r="L19" s="841" t="s">
        <v>189</v>
      </c>
      <c r="M19" s="841"/>
      <c r="N19" s="841"/>
      <c r="O19" s="841"/>
      <c r="P19" s="841"/>
      <c r="Q19" s="841"/>
    </row>
    <row r="20" spans="2:17" ht="18" customHeight="1" x14ac:dyDescent="0.2">
      <c r="B20" s="831" t="s">
        <v>151</v>
      </c>
      <c r="C20" s="831"/>
      <c r="D20" s="840" t="s">
        <v>187</v>
      </c>
      <c r="E20" s="840"/>
      <c r="F20" s="840"/>
      <c r="G20" s="840"/>
      <c r="H20" s="840"/>
      <c r="I20" s="157"/>
      <c r="J20" s="831" t="s">
        <v>151</v>
      </c>
      <c r="K20" s="831"/>
      <c r="L20" s="841" t="s">
        <v>189</v>
      </c>
      <c r="M20" s="841"/>
      <c r="N20" s="841"/>
      <c r="O20" s="841"/>
      <c r="P20" s="841"/>
      <c r="Q20" s="841"/>
    </row>
    <row r="21" spans="2:17" ht="18" customHeight="1" x14ac:dyDescent="0.2">
      <c r="B21" s="831" t="s">
        <v>190</v>
      </c>
      <c r="C21" s="831"/>
      <c r="D21" s="840" t="s">
        <v>187</v>
      </c>
      <c r="E21" s="840"/>
      <c r="F21" s="840"/>
      <c r="G21" s="840"/>
      <c r="H21" s="840"/>
      <c r="I21" s="157"/>
      <c r="J21" s="831" t="s">
        <v>190</v>
      </c>
      <c r="K21" s="831"/>
      <c r="L21" s="841" t="s">
        <v>189</v>
      </c>
      <c r="M21" s="841"/>
      <c r="N21" s="841"/>
      <c r="O21" s="841"/>
      <c r="P21" s="841"/>
      <c r="Q21" s="841"/>
    </row>
    <row r="22" spans="2:17" ht="18" customHeight="1" x14ac:dyDescent="0.2">
      <c r="B22" s="831" t="s">
        <v>191</v>
      </c>
      <c r="C22" s="831"/>
      <c r="D22" s="840" t="s">
        <v>187</v>
      </c>
      <c r="E22" s="840"/>
      <c r="F22" s="840"/>
      <c r="G22" s="840"/>
      <c r="H22" s="840"/>
      <c r="I22" s="157"/>
      <c r="J22" s="831" t="s">
        <v>191</v>
      </c>
      <c r="K22" s="831"/>
      <c r="L22" s="841" t="s">
        <v>189</v>
      </c>
      <c r="M22" s="841"/>
      <c r="N22" s="841"/>
      <c r="O22" s="841"/>
      <c r="P22" s="841"/>
      <c r="Q22" s="841"/>
    </row>
    <row r="23" spans="2:17" ht="12.75" customHeight="1" x14ac:dyDescent="0.2">
      <c r="B23" s="52"/>
      <c r="C23" s="52"/>
      <c r="D23" s="158"/>
      <c r="E23" s="158"/>
      <c r="F23" s="158"/>
      <c r="G23" s="158"/>
      <c r="H23" s="158"/>
      <c r="I23" s="157"/>
      <c r="J23" s="52"/>
      <c r="K23" s="52"/>
      <c r="L23" s="127"/>
      <c r="M23" s="127"/>
      <c r="N23" s="127"/>
      <c r="O23" s="127"/>
      <c r="P23" s="127"/>
      <c r="Q23" s="127"/>
    </row>
    <row r="24" spans="2:17" ht="12.75" customHeight="1" x14ac:dyDescent="0.2">
      <c r="B24" s="844" t="s">
        <v>375</v>
      </c>
      <c r="C24" s="844"/>
      <c r="D24" s="844"/>
      <c r="E24" s="844"/>
      <c r="F24" s="844"/>
      <c r="G24" s="844"/>
      <c r="H24" s="844"/>
      <c r="I24" s="844"/>
      <c r="J24" s="844"/>
      <c r="K24" s="844"/>
      <c r="L24" s="844"/>
      <c r="M24" s="844"/>
      <c r="N24" s="844"/>
      <c r="O24" s="844"/>
      <c r="P24" s="844"/>
      <c r="Q24" s="844"/>
    </row>
    <row r="25" spans="2:17" ht="12.75" customHeight="1" x14ac:dyDescent="0.2">
      <c r="B25" s="844"/>
      <c r="C25" s="844"/>
      <c r="D25" s="844"/>
      <c r="E25" s="844"/>
      <c r="F25" s="844"/>
      <c r="G25" s="844"/>
      <c r="H25" s="844"/>
      <c r="I25" s="844"/>
      <c r="J25" s="844"/>
      <c r="K25" s="844"/>
      <c r="L25" s="844"/>
      <c r="M25" s="844"/>
      <c r="N25" s="844"/>
      <c r="O25" s="844"/>
      <c r="P25" s="844"/>
      <c r="Q25" s="844"/>
    </row>
    <row r="26" spans="2:17" ht="12.75" customHeight="1" x14ac:dyDescent="0.2">
      <c r="B26" s="879" t="s">
        <v>211</v>
      </c>
      <c r="C26" s="879"/>
      <c r="D26" s="879"/>
      <c r="E26" s="880" t="s">
        <v>16</v>
      </c>
      <c r="F26" s="880"/>
      <c r="G26" s="880"/>
      <c r="H26" s="880"/>
      <c r="I26" s="880"/>
      <c r="J26" s="880"/>
      <c r="K26" s="880"/>
      <c r="L26" s="880"/>
      <c r="M26" s="880"/>
      <c r="N26" s="880"/>
      <c r="O26" s="880"/>
      <c r="P26" s="880"/>
      <c r="Q26" s="880"/>
    </row>
    <row r="27" spans="2:17" ht="12" customHeight="1" x14ac:dyDescent="0.2">
      <c r="B27" s="24"/>
      <c r="C27" s="24"/>
      <c r="D27" s="24"/>
      <c r="E27" s="24"/>
      <c r="F27" s="24"/>
      <c r="G27" s="24"/>
      <c r="H27" s="24"/>
      <c r="I27" s="24"/>
      <c r="J27" s="24"/>
      <c r="K27" s="24"/>
      <c r="L27" s="24"/>
      <c r="M27" s="24"/>
      <c r="N27" s="24"/>
      <c r="O27" s="24"/>
      <c r="P27" s="24"/>
      <c r="Q27" s="24"/>
    </row>
    <row r="28" spans="2:17" ht="15.95" customHeight="1" x14ac:dyDescent="0.2">
      <c r="B28" s="187"/>
      <c r="C28" s="187"/>
      <c r="D28" s="187"/>
      <c r="E28" s="187"/>
      <c r="F28" s="187"/>
      <c r="G28" s="187"/>
      <c r="H28" s="187"/>
      <c r="I28" s="187"/>
      <c r="J28" s="187"/>
      <c r="K28" s="187"/>
      <c r="L28" s="188"/>
      <c r="M28" s="122" t="s">
        <v>194</v>
      </c>
      <c r="N28" s="976" t="s">
        <v>195</v>
      </c>
      <c r="O28" s="977"/>
      <c r="P28" s="985" t="s">
        <v>196</v>
      </c>
      <c r="Q28" s="977"/>
    </row>
    <row r="29" spans="2:17" ht="15.95" customHeight="1" x14ac:dyDescent="0.2">
      <c r="B29" s="848" t="s">
        <v>376</v>
      </c>
      <c r="C29" s="849"/>
      <c r="D29" s="849"/>
      <c r="E29" s="849"/>
      <c r="F29" s="849"/>
      <c r="G29" s="849"/>
      <c r="H29" s="849"/>
      <c r="I29" s="849"/>
      <c r="J29" s="849"/>
      <c r="K29" s="849"/>
      <c r="L29" s="850"/>
      <c r="M29" s="176"/>
      <c r="N29" s="929"/>
      <c r="O29" s="989"/>
      <c r="P29" s="990" t="s">
        <v>365</v>
      </c>
      <c r="Q29" s="991"/>
    </row>
    <row r="30" spans="2:17" ht="15.95" customHeight="1" x14ac:dyDescent="0.2">
      <c r="B30" s="848" t="s">
        <v>377</v>
      </c>
      <c r="C30" s="849"/>
      <c r="D30" s="849"/>
      <c r="E30" s="849"/>
      <c r="F30" s="849"/>
      <c r="G30" s="849"/>
      <c r="H30" s="849"/>
      <c r="I30" s="849"/>
      <c r="J30" s="849"/>
      <c r="K30" s="849"/>
      <c r="L30" s="850"/>
      <c r="M30" s="176"/>
      <c r="N30" s="929"/>
      <c r="O30" s="989"/>
      <c r="P30" s="990" t="s">
        <v>365</v>
      </c>
      <c r="Q30" s="991"/>
    </row>
    <row r="31" spans="2:17" ht="15.95" customHeight="1" x14ac:dyDescent="0.2">
      <c r="B31" s="851" t="s">
        <v>378</v>
      </c>
      <c r="C31" s="852"/>
      <c r="D31" s="852"/>
      <c r="E31" s="852"/>
      <c r="F31" s="852"/>
      <c r="G31" s="852"/>
      <c r="H31" s="852"/>
      <c r="I31" s="852"/>
      <c r="J31" s="852"/>
      <c r="K31" s="852"/>
      <c r="L31" s="853"/>
      <c r="M31" s="176"/>
      <c r="N31" s="929"/>
      <c r="O31" s="989"/>
      <c r="P31" s="990" t="s">
        <v>365</v>
      </c>
      <c r="Q31" s="991"/>
    </row>
    <row r="32" spans="2:17" ht="15.95" customHeight="1" x14ac:dyDescent="0.2">
      <c r="B32" s="848" t="s">
        <v>379</v>
      </c>
      <c r="C32" s="849"/>
      <c r="D32" s="849"/>
      <c r="E32" s="849"/>
      <c r="F32" s="849"/>
      <c r="G32" s="849"/>
      <c r="H32" s="849"/>
      <c r="I32" s="849"/>
      <c r="J32" s="849"/>
      <c r="K32" s="849"/>
      <c r="L32" s="850"/>
      <c r="M32" s="176"/>
      <c r="N32" s="929"/>
      <c r="O32" s="989"/>
      <c r="P32" s="990" t="s">
        <v>365</v>
      </c>
      <c r="Q32" s="991"/>
    </row>
    <row r="33" spans="2:18" ht="26.25" customHeight="1" x14ac:dyDescent="0.2">
      <c r="B33" s="889" t="s">
        <v>369</v>
      </c>
      <c r="C33" s="890"/>
      <c r="D33" s="890"/>
      <c r="E33" s="890"/>
      <c r="F33" s="890"/>
      <c r="G33" s="890"/>
      <c r="H33" s="890"/>
      <c r="I33" s="890"/>
      <c r="J33" s="890"/>
      <c r="K33" s="890"/>
      <c r="L33" s="918"/>
      <c r="M33" s="176"/>
      <c r="N33" s="929"/>
      <c r="O33" s="989"/>
      <c r="P33" s="990" t="s">
        <v>365</v>
      </c>
      <c r="Q33" s="991"/>
    </row>
    <row r="34" spans="2:18" ht="12.75" customHeight="1" x14ac:dyDescent="0.2">
      <c r="B34" s="929"/>
      <c r="C34" s="929"/>
      <c r="D34" s="929"/>
      <c r="E34" s="929"/>
      <c r="F34" s="929"/>
      <c r="G34" s="929"/>
      <c r="H34" s="929"/>
      <c r="I34" s="929"/>
      <c r="J34" s="929"/>
      <c r="K34" s="929"/>
      <c r="L34" s="929"/>
      <c r="M34" s="929"/>
      <c r="N34" s="929"/>
      <c r="O34" s="929"/>
      <c r="P34" s="929"/>
      <c r="Q34" s="929"/>
    </row>
    <row r="35" spans="2:18" ht="15" customHeight="1" x14ac:dyDescent="0.2">
      <c r="B35" s="848" t="s">
        <v>371</v>
      </c>
      <c r="C35" s="846"/>
      <c r="D35" s="846"/>
      <c r="E35" s="846"/>
      <c r="F35" s="846"/>
      <c r="G35" s="846"/>
      <c r="H35" s="846"/>
      <c r="I35" s="846"/>
      <c r="J35" s="846"/>
      <c r="K35" s="846"/>
      <c r="L35" s="846"/>
      <c r="M35" s="846"/>
      <c r="N35" s="846"/>
      <c r="O35" s="846"/>
      <c r="P35" s="846"/>
      <c r="Q35" s="847"/>
    </row>
    <row r="36" spans="2:18" ht="12.75" customHeight="1" x14ac:dyDescent="0.2">
      <c r="B36" s="97"/>
      <c r="C36" s="97"/>
      <c r="D36" s="97"/>
      <c r="E36" s="37"/>
      <c r="F36" s="37"/>
      <c r="G36" s="37"/>
      <c r="H36" s="37"/>
      <c r="I36" s="37"/>
      <c r="J36" s="37"/>
      <c r="K36" s="37"/>
      <c r="L36" s="37"/>
      <c r="M36" s="37"/>
      <c r="N36" s="37"/>
      <c r="O36" s="37"/>
      <c r="P36" s="37"/>
      <c r="Q36" s="37"/>
    </row>
    <row r="37" spans="2:18" ht="15" customHeight="1" x14ac:dyDescent="0.2">
      <c r="B37" s="863" t="s">
        <v>372</v>
      </c>
      <c r="C37" s="863"/>
      <c r="D37" s="863"/>
      <c r="E37" s="863"/>
      <c r="F37" s="863"/>
      <c r="G37" s="863"/>
      <c r="H37" s="37"/>
      <c r="I37" s="37"/>
      <c r="J37" s="37"/>
      <c r="K37" s="37"/>
      <c r="L37" s="37"/>
      <c r="M37" s="37"/>
      <c r="N37" s="37"/>
      <c r="O37" s="37"/>
      <c r="P37" s="37"/>
      <c r="Q37" s="37"/>
    </row>
    <row r="38" spans="2:18" ht="24.75" customHeight="1" x14ac:dyDescent="0.2">
      <c r="B38" s="38"/>
      <c r="C38" s="38"/>
      <c r="D38" s="38"/>
      <c r="E38" s="38"/>
      <c r="F38" s="38"/>
      <c r="G38" s="37"/>
      <c r="H38" s="38"/>
      <c r="I38" s="38"/>
      <c r="J38" s="38"/>
      <c r="K38" s="38"/>
      <c r="L38" s="38"/>
      <c r="M38" s="37"/>
      <c r="N38" s="42"/>
      <c r="O38" s="42"/>
      <c r="P38" s="42"/>
      <c r="Q38" s="42"/>
    </row>
    <row r="39" spans="2:18" ht="12.75" customHeight="1" x14ac:dyDescent="0.2">
      <c r="B39" s="834" t="s">
        <v>203</v>
      </c>
      <c r="C39" s="834"/>
      <c r="D39" s="163"/>
      <c r="E39" s="163"/>
      <c r="F39" s="163"/>
      <c r="G39" s="163"/>
      <c r="H39" s="163" t="s">
        <v>141</v>
      </c>
      <c r="I39" s="34"/>
      <c r="J39" s="34"/>
      <c r="K39" s="34"/>
      <c r="L39" s="163"/>
      <c r="M39" s="34"/>
      <c r="N39" s="34" t="s">
        <v>51</v>
      </c>
      <c r="O39" s="34"/>
      <c r="P39" s="39"/>
      <c r="Q39" s="39"/>
    </row>
    <row r="40" spans="2:18" ht="12.75" customHeight="1" x14ac:dyDescent="0.2">
      <c r="B40" s="97"/>
      <c r="C40" s="97"/>
      <c r="D40" s="97"/>
      <c r="E40" s="37"/>
      <c r="F40" s="37"/>
      <c r="G40" s="37"/>
      <c r="H40" s="37"/>
      <c r="I40" s="37"/>
      <c r="J40" s="37"/>
      <c r="K40" s="37"/>
      <c r="L40" s="37"/>
      <c r="M40" s="37"/>
      <c r="N40" s="37"/>
      <c r="O40" s="37"/>
      <c r="P40" s="37"/>
      <c r="Q40" s="37"/>
    </row>
    <row r="41" spans="2:18" ht="12.75" customHeight="1" x14ac:dyDescent="0.2">
      <c r="B41" s="97"/>
      <c r="C41" s="97"/>
      <c r="D41" s="97"/>
      <c r="E41" s="37"/>
      <c r="F41" s="37"/>
      <c r="G41" s="37"/>
      <c r="H41" s="37"/>
      <c r="I41" s="37"/>
      <c r="J41" s="37"/>
      <c r="K41" s="37"/>
      <c r="L41" s="37"/>
      <c r="M41" s="37"/>
      <c r="N41" s="37"/>
      <c r="O41" s="37"/>
      <c r="P41" s="37"/>
      <c r="Q41" s="37"/>
    </row>
    <row r="42" spans="2:18" ht="15" customHeight="1" x14ac:dyDescent="0.2">
      <c r="B42" s="862" t="s">
        <v>270</v>
      </c>
      <c r="C42" s="863"/>
      <c r="D42" s="863"/>
      <c r="E42" s="863"/>
      <c r="F42" s="863"/>
      <c r="G42" s="863"/>
      <c r="H42" s="37"/>
      <c r="I42" s="37"/>
      <c r="J42" s="37"/>
      <c r="K42" s="37"/>
      <c r="L42" s="37"/>
      <c r="M42" s="37"/>
      <c r="N42" s="37"/>
      <c r="O42" s="37"/>
      <c r="P42" s="37"/>
      <c r="Q42" s="37"/>
    </row>
    <row r="43" spans="2:18" ht="24.95" customHeight="1" x14ac:dyDescent="0.2">
      <c r="B43" s="38"/>
      <c r="C43" s="38"/>
      <c r="D43" s="38"/>
      <c r="E43" s="38"/>
      <c r="F43" s="38"/>
      <c r="G43" s="37"/>
      <c r="H43" s="38"/>
      <c r="I43" s="38"/>
      <c r="J43" s="38"/>
      <c r="K43" s="38"/>
      <c r="L43" s="38"/>
      <c r="M43" s="37"/>
      <c r="N43" s="42"/>
      <c r="O43" s="42"/>
      <c r="P43" s="42"/>
      <c r="Q43" s="42"/>
    </row>
    <row r="44" spans="2:18" ht="12.75" customHeight="1" x14ac:dyDescent="0.2">
      <c r="B44" s="834" t="s">
        <v>203</v>
      </c>
      <c r="C44" s="834"/>
      <c r="D44" s="163"/>
      <c r="E44" s="163"/>
      <c r="F44" s="163"/>
      <c r="G44" s="163"/>
      <c r="H44" s="163" t="s">
        <v>141</v>
      </c>
      <c r="I44" s="34"/>
      <c r="J44" s="34"/>
      <c r="K44" s="34"/>
      <c r="L44" s="163"/>
      <c r="M44" s="34"/>
      <c r="N44" s="34" t="s">
        <v>51</v>
      </c>
      <c r="O44" s="34"/>
      <c r="P44" s="39"/>
      <c r="Q44" s="39"/>
    </row>
    <row r="45" spans="2:18" ht="12.75" customHeight="1" x14ac:dyDescent="0.2">
      <c r="B45" s="97"/>
      <c r="C45" s="97"/>
      <c r="D45" s="97"/>
      <c r="E45" s="37"/>
      <c r="F45" s="37"/>
      <c r="G45" s="37"/>
      <c r="H45" s="37"/>
      <c r="I45" s="37"/>
      <c r="J45" s="37"/>
      <c r="K45" s="37"/>
      <c r="L45" s="37"/>
      <c r="M45" s="37"/>
      <c r="N45" s="37"/>
      <c r="O45" s="37"/>
      <c r="P45" s="37"/>
      <c r="Q45" s="37"/>
      <c r="R45" s="9"/>
    </row>
    <row r="46" spans="2:18" ht="20.100000000000001" customHeight="1" x14ac:dyDescent="0.2">
      <c r="B46" s="864" t="s">
        <v>204</v>
      </c>
      <c r="C46" s="864"/>
      <c r="D46" s="858"/>
      <c r="E46" s="858"/>
      <c r="F46" s="858"/>
      <c r="G46" s="858"/>
      <c r="H46" s="858"/>
      <c r="I46" s="858"/>
      <c r="J46" s="858"/>
      <c r="K46" s="858"/>
      <c r="L46" s="858"/>
      <c r="M46" s="858"/>
      <c r="N46" s="858"/>
      <c r="O46" s="858"/>
      <c r="P46" s="858"/>
      <c r="Q46" s="858"/>
    </row>
    <row r="47" spans="2:18" ht="15" customHeight="1" x14ac:dyDescent="0.2">
      <c r="B47" s="872" t="s">
        <v>205</v>
      </c>
      <c r="C47" s="873"/>
      <c r="D47" s="873"/>
      <c r="E47" s="873"/>
      <c r="F47" s="874"/>
      <c r="G47" s="875" t="s">
        <v>143</v>
      </c>
      <c r="H47" s="875"/>
      <c r="I47" s="875"/>
      <c r="J47" s="875"/>
      <c r="K47" s="875" t="s">
        <v>206</v>
      </c>
      <c r="L47" s="875"/>
      <c r="M47" s="875" t="s">
        <v>207</v>
      </c>
      <c r="N47" s="875"/>
      <c r="O47" s="876" t="s">
        <v>208</v>
      </c>
      <c r="P47" s="877"/>
      <c r="Q47" s="878"/>
    </row>
    <row r="48" spans="2:18" ht="15" customHeight="1" x14ac:dyDescent="0.2">
      <c r="B48" s="865"/>
      <c r="C48" s="866"/>
      <c r="D48" s="866"/>
      <c r="E48" s="866"/>
      <c r="F48" s="867"/>
      <c r="G48" s="868"/>
      <c r="H48" s="868"/>
      <c r="I48" s="868"/>
      <c r="J48" s="868"/>
      <c r="K48" s="868"/>
      <c r="L48" s="868"/>
      <c r="M48" s="868"/>
      <c r="N48" s="868"/>
      <c r="O48" s="869"/>
      <c r="P48" s="870"/>
      <c r="Q48" s="871"/>
    </row>
    <row r="49" spans="2:17" ht="15" customHeight="1" x14ac:dyDescent="0.2">
      <c r="B49" s="865"/>
      <c r="C49" s="866"/>
      <c r="D49" s="866"/>
      <c r="E49" s="866"/>
      <c r="F49" s="867"/>
      <c r="G49" s="868"/>
      <c r="H49" s="868"/>
      <c r="I49" s="868"/>
      <c r="J49" s="868"/>
      <c r="K49" s="868"/>
      <c r="L49" s="868"/>
      <c r="M49" s="868"/>
      <c r="N49" s="868"/>
      <c r="O49" s="869"/>
      <c r="P49" s="870"/>
      <c r="Q49" s="871"/>
    </row>
    <row r="50" spans="2:17" ht="15" customHeight="1" x14ac:dyDescent="0.2">
      <c r="B50" s="865"/>
      <c r="C50" s="866"/>
      <c r="D50" s="866"/>
      <c r="E50" s="866"/>
      <c r="F50" s="867"/>
      <c r="G50" s="868"/>
      <c r="H50" s="868"/>
      <c r="I50" s="868"/>
      <c r="J50" s="868"/>
      <c r="K50" s="868"/>
      <c r="L50" s="868"/>
      <c r="M50" s="868"/>
      <c r="N50" s="868"/>
      <c r="O50" s="869"/>
      <c r="P50" s="870"/>
      <c r="Q50" s="871"/>
    </row>
  </sheetData>
  <customSheetViews>
    <customSheetView guid="{9C2D16B4-8627-49C0-BBCB-1928E3E28FBD}" scale="90" fitToPage="1">
      <selection activeCell="L15" sqref="L15:Q16"/>
      <pageMargins left="0.51181102362204722" right="0.51181102362204722" top="0.51181102362204722" bottom="0.51181102362204722" header="0.35433070866141736" footer="0.51181102362204722"/>
      <pageSetup paperSize="9" scale="95" orientation="portrait" r:id="rId1"/>
      <headerFooter alignWithMargins="0"/>
    </customSheetView>
  </customSheetViews>
  <mergeCells count="87">
    <mergeCell ref="B50:F50"/>
    <mergeCell ref="G50:J50"/>
    <mergeCell ref="K50:L50"/>
    <mergeCell ref="M50:N50"/>
    <mergeCell ref="O50:Q50"/>
    <mergeCell ref="B48:F48"/>
    <mergeCell ref="G48:J48"/>
    <mergeCell ref="K48:L48"/>
    <mergeCell ref="M48:N48"/>
    <mergeCell ref="O48:Q48"/>
    <mergeCell ref="B49:F49"/>
    <mergeCell ref="G49:J49"/>
    <mergeCell ref="K49:L49"/>
    <mergeCell ref="M49:N49"/>
    <mergeCell ref="O49:Q49"/>
    <mergeCell ref="J46:L46"/>
    <mergeCell ref="M46:Q46"/>
    <mergeCell ref="B47:F47"/>
    <mergeCell ref="G47:J47"/>
    <mergeCell ref="K47:L47"/>
    <mergeCell ref="M47:N47"/>
    <mergeCell ref="O47:Q47"/>
    <mergeCell ref="B39:C39"/>
    <mergeCell ref="B42:G42"/>
    <mergeCell ref="B44:C44"/>
    <mergeCell ref="B46:C46"/>
    <mergeCell ref="D46:F46"/>
    <mergeCell ref="G46:I46"/>
    <mergeCell ref="B37:G37"/>
    <mergeCell ref="B31:L31"/>
    <mergeCell ref="N31:O31"/>
    <mergeCell ref="P31:Q31"/>
    <mergeCell ref="B32:L32"/>
    <mergeCell ref="N32:O32"/>
    <mergeCell ref="P32:Q32"/>
    <mergeCell ref="B33:L33"/>
    <mergeCell ref="N33:O33"/>
    <mergeCell ref="P33:Q33"/>
    <mergeCell ref="B34:Q34"/>
    <mergeCell ref="B35:Q35"/>
    <mergeCell ref="B29:L29"/>
    <mergeCell ref="N29:O29"/>
    <mergeCell ref="P29:Q29"/>
    <mergeCell ref="B30:L30"/>
    <mergeCell ref="N30:O30"/>
    <mergeCell ref="P30:Q30"/>
    <mergeCell ref="B24:Q24"/>
    <mergeCell ref="B25:Q25"/>
    <mergeCell ref="B26:D26"/>
    <mergeCell ref="E26:Q26"/>
    <mergeCell ref="N28:O28"/>
    <mergeCell ref="P28:Q28"/>
    <mergeCell ref="B21:C21"/>
    <mergeCell ref="D21:H21"/>
    <mergeCell ref="J21:K21"/>
    <mergeCell ref="L21:Q21"/>
    <mergeCell ref="B22:C22"/>
    <mergeCell ref="D22:H22"/>
    <mergeCell ref="J22:K22"/>
    <mergeCell ref="L22:Q22"/>
    <mergeCell ref="B19:C19"/>
    <mergeCell ref="D19:H19"/>
    <mergeCell ref="J19:K19"/>
    <mergeCell ref="L19:Q19"/>
    <mergeCell ref="B20:C20"/>
    <mergeCell ref="D20:H20"/>
    <mergeCell ref="J20:K20"/>
    <mergeCell ref="L20:Q20"/>
    <mergeCell ref="B17:C17"/>
    <mergeCell ref="D17:H17"/>
    <mergeCell ref="J17:K17"/>
    <mergeCell ref="L17:Q17"/>
    <mergeCell ref="D18:H18"/>
    <mergeCell ref="L18:Q18"/>
    <mergeCell ref="B12:C12"/>
    <mergeCell ref="F12:Q12"/>
    <mergeCell ref="C15:D15"/>
    <mergeCell ref="E15:H15"/>
    <mergeCell ref="L15:Q16"/>
    <mergeCell ref="E16:H16"/>
    <mergeCell ref="B11:C11"/>
    <mergeCell ref="F11:Q11"/>
    <mergeCell ref="B8:J8"/>
    <mergeCell ref="B9:C9"/>
    <mergeCell ref="F9:Q9"/>
    <mergeCell ref="B10:C10"/>
    <mergeCell ref="F10:Q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indexed="41"/>
  </sheetPr>
  <dimension ref="B1:AD42"/>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3" width="7.28515625" customWidth="1"/>
    <col min="14" max="16" width="4.7109375" customWidth="1"/>
    <col min="17" max="17" width="5.7109375" customWidth="1"/>
  </cols>
  <sheetData>
    <row r="1" spans="2:30" ht="15" customHeight="1" x14ac:dyDescent="0.25">
      <c r="B1" s="137"/>
      <c r="C1" s="137"/>
      <c r="D1" s="137"/>
      <c r="E1" s="7"/>
      <c r="G1" s="7"/>
      <c r="H1" s="7"/>
      <c r="I1" s="137"/>
      <c r="J1" s="7"/>
      <c r="K1" s="7"/>
      <c r="L1" s="7"/>
      <c r="M1" s="7"/>
      <c r="N1" s="7"/>
      <c r="O1" s="7"/>
      <c r="P1" s="7"/>
      <c r="Q1" s="138" t="s">
        <v>380</v>
      </c>
    </row>
    <row r="2" spans="2:30" ht="15" customHeight="1" x14ac:dyDescent="0.2">
      <c r="B2" s="7"/>
      <c r="C2" s="7"/>
      <c r="D2" s="7"/>
      <c r="E2" s="7"/>
      <c r="G2" s="7"/>
      <c r="H2" s="7"/>
      <c r="I2" s="7"/>
      <c r="J2" s="7"/>
      <c r="K2" s="7"/>
      <c r="L2" s="7"/>
      <c r="M2" s="7"/>
      <c r="N2" s="7"/>
      <c r="O2" s="7"/>
      <c r="P2" s="7"/>
    </row>
    <row r="3" spans="2:30" ht="27.95" customHeight="1" x14ac:dyDescent="0.35">
      <c r="B3" s="137"/>
      <c r="C3" s="137"/>
      <c r="D3" s="137"/>
      <c r="E3" s="7"/>
      <c r="F3" s="139" t="s">
        <v>381</v>
      </c>
      <c r="G3" s="7"/>
      <c r="H3" s="7"/>
      <c r="I3" s="7"/>
      <c r="J3" s="7"/>
      <c r="K3" s="7"/>
      <c r="L3" s="7"/>
      <c r="M3" s="7"/>
      <c r="N3" s="140"/>
      <c r="O3" s="140"/>
      <c r="P3" s="140"/>
      <c r="Q3" s="141"/>
    </row>
    <row r="4" spans="2:30" ht="21.95" customHeight="1" x14ac:dyDescent="0.25">
      <c r="B4" s="7"/>
      <c r="C4" s="7"/>
      <c r="D4" s="7"/>
      <c r="E4" s="7"/>
      <c r="F4" s="142" t="s">
        <v>175</v>
      </c>
      <c r="I4" s="7"/>
      <c r="J4" s="7"/>
      <c r="K4" s="7"/>
      <c r="L4" s="7"/>
      <c r="N4" s="140"/>
      <c r="O4" s="140"/>
      <c r="P4" s="140"/>
      <c r="Q4" s="143"/>
    </row>
    <row r="5" spans="2:30" ht="21.95" customHeight="1" x14ac:dyDescent="0.25">
      <c r="F5" s="142" t="s">
        <v>176</v>
      </c>
      <c r="N5" s="140"/>
      <c r="O5" s="140"/>
      <c r="P5" s="140"/>
      <c r="Q5" s="144"/>
      <c r="R5" s="9"/>
    </row>
    <row r="6" spans="2:30" ht="12.75" customHeight="1" x14ac:dyDescent="0.25">
      <c r="B6" s="6"/>
      <c r="C6" s="6"/>
      <c r="D6" s="6"/>
      <c r="F6" s="142"/>
      <c r="N6" s="119"/>
      <c r="O6" s="119"/>
      <c r="P6" s="119"/>
      <c r="Q6" s="141"/>
      <c r="R6" s="9"/>
    </row>
    <row r="7" spans="2:30" ht="7.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7"/>
      <c r="F9" s="881" t="s">
        <v>657</v>
      </c>
      <c r="G9" s="881"/>
      <c r="H9" s="881"/>
      <c r="I9" s="881"/>
      <c r="J9" s="881"/>
      <c r="K9" s="881"/>
      <c r="L9" s="881"/>
      <c r="M9" s="881"/>
      <c r="N9" s="881"/>
      <c r="O9" s="881"/>
      <c r="P9" s="881"/>
      <c r="Q9" s="881"/>
    </row>
    <row r="10" spans="2:30" ht="15" customHeight="1" x14ac:dyDescent="0.3">
      <c r="B10" s="831" t="s">
        <v>132</v>
      </c>
      <c r="C10" s="831"/>
      <c r="D10" s="150" t="s">
        <v>177</v>
      </c>
      <c r="E10" s="7"/>
      <c r="F10" s="832" t="s">
        <v>178</v>
      </c>
      <c r="G10" s="832"/>
      <c r="H10" s="832"/>
      <c r="I10" s="832"/>
      <c r="J10" s="832"/>
      <c r="K10" s="832"/>
      <c r="L10" s="832"/>
      <c r="M10" s="832"/>
      <c r="N10" s="832"/>
      <c r="O10" s="832"/>
      <c r="P10" s="832"/>
      <c r="Q10" s="832"/>
      <c r="AD10" s="99"/>
    </row>
    <row r="11" spans="2:30" ht="18" customHeight="1" x14ac:dyDescent="0.3">
      <c r="B11" s="831" t="s">
        <v>179</v>
      </c>
      <c r="C11" s="831"/>
      <c r="D11" s="150" t="s">
        <v>180</v>
      </c>
      <c r="E11" s="7"/>
      <c r="F11" s="832" t="s">
        <v>178</v>
      </c>
      <c r="G11" s="832"/>
      <c r="H11" s="832"/>
      <c r="I11" s="832"/>
      <c r="J11" s="832"/>
      <c r="K11" s="832"/>
      <c r="L11" s="832"/>
      <c r="M11" s="832"/>
      <c r="N11" s="832"/>
      <c r="O11" s="832"/>
      <c r="P11" s="832"/>
      <c r="Q11" s="832"/>
    </row>
    <row r="12" spans="2:30" ht="18" customHeight="1" x14ac:dyDescent="0.3">
      <c r="B12" s="831" t="s">
        <v>181</v>
      </c>
      <c r="C12" s="831"/>
      <c r="D12" s="150" t="s">
        <v>182</v>
      </c>
      <c r="E12" s="151"/>
      <c r="F12" s="832" t="s">
        <v>178</v>
      </c>
      <c r="G12" s="832"/>
      <c r="H12" s="832"/>
      <c r="I12" s="832"/>
      <c r="J12" s="832"/>
      <c r="K12" s="832"/>
      <c r="L12" s="832"/>
      <c r="M12" s="832"/>
      <c r="N12" s="832"/>
      <c r="O12" s="832"/>
      <c r="P12" s="832"/>
      <c r="Q12" s="832"/>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2.75" customHeight="1" x14ac:dyDescent="0.2">
      <c r="B15" s="36" t="s">
        <v>183</v>
      </c>
      <c r="C15" s="836" t="s">
        <v>184</v>
      </c>
      <c r="D15" s="836"/>
      <c r="E15" s="837" t="s">
        <v>185</v>
      </c>
      <c r="F15" s="837"/>
      <c r="G15" s="837"/>
      <c r="H15" s="837"/>
      <c r="I15" s="154"/>
      <c r="J15" s="36" t="s">
        <v>183</v>
      </c>
      <c r="K15" s="155"/>
      <c r="L15" s="838" t="s">
        <v>657</v>
      </c>
      <c r="M15" s="838"/>
      <c r="N15" s="838"/>
      <c r="O15" s="838"/>
      <c r="P15" s="838"/>
      <c r="Q15" s="838"/>
    </row>
    <row r="16" spans="2:30" ht="25.5" customHeight="1" x14ac:dyDescent="0.2">
      <c r="B16" s="121"/>
      <c r="C16" s="156"/>
      <c r="D16" s="156"/>
      <c r="E16" s="839" t="s">
        <v>185</v>
      </c>
      <c r="F16" s="839"/>
      <c r="G16" s="839"/>
      <c r="H16" s="839"/>
      <c r="I16" s="154"/>
      <c r="J16" s="121"/>
      <c r="K16" s="155"/>
      <c r="L16" s="838"/>
      <c r="M16" s="838"/>
      <c r="N16" s="838"/>
      <c r="O16" s="838"/>
      <c r="P16" s="838"/>
      <c r="Q16" s="838"/>
    </row>
    <row r="17" spans="2:17" ht="15" customHeight="1" x14ac:dyDescent="0.2">
      <c r="B17" s="831" t="s">
        <v>186</v>
      </c>
      <c r="C17" s="831"/>
      <c r="D17" s="840" t="s">
        <v>187</v>
      </c>
      <c r="E17" s="840"/>
      <c r="F17" s="840"/>
      <c r="G17" s="840"/>
      <c r="H17" s="840"/>
      <c r="I17" s="157"/>
      <c r="J17" s="831" t="s">
        <v>186</v>
      </c>
      <c r="K17" s="831"/>
      <c r="L17" s="841" t="s">
        <v>167</v>
      </c>
      <c r="M17" s="841"/>
      <c r="N17" s="841"/>
      <c r="O17" s="841"/>
      <c r="P17" s="841"/>
      <c r="Q17" s="841"/>
    </row>
    <row r="18" spans="2:17" ht="18" customHeight="1" x14ac:dyDescent="0.2">
      <c r="B18" s="52"/>
      <c r="C18" s="52"/>
      <c r="D18" s="840" t="s">
        <v>187</v>
      </c>
      <c r="E18" s="840"/>
      <c r="F18" s="840"/>
      <c r="G18" s="840"/>
      <c r="H18" s="840"/>
      <c r="I18" s="157"/>
      <c r="J18" s="157"/>
      <c r="K18" s="157"/>
      <c r="L18" s="841" t="s">
        <v>188</v>
      </c>
      <c r="M18" s="841"/>
      <c r="N18" s="841"/>
      <c r="O18" s="841"/>
      <c r="P18" s="841"/>
      <c r="Q18" s="841"/>
    </row>
    <row r="19" spans="2:17" ht="18" customHeight="1" x14ac:dyDescent="0.2">
      <c r="B19" s="831" t="s">
        <v>150</v>
      </c>
      <c r="C19" s="831"/>
      <c r="D19" s="840" t="s">
        <v>187</v>
      </c>
      <c r="E19" s="840"/>
      <c r="F19" s="840"/>
      <c r="G19" s="840"/>
      <c r="H19" s="840"/>
      <c r="I19" s="157"/>
      <c r="J19" s="831" t="s">
        <v>150</v>
      </c>
      <c r="K19" s="831"/>
      <c r="L19" s="841" t="s">
        <v>338</v>
      </c>
      <c r="M19" s="841"/>
      <c r="N19" s="841"/>
      <c r="O19" s="841"/>
      <c r="P19" s="841"/>
      <c r="Q19" s="841"/>
    </row>
    <row r="20" spans="2:17" ht="18" customHeight="1" x14ac:dyDescent="0.2">
      <c r="B20" s="831" t="s">
        <v>151</v>
      </c>
      <c r="C20" s="831"/>
      <c r="D20" s="840" t="s">
        <v>187</v>
      </c>
      <c r="E20" s="840"/>
      <c r="F20" s="840"/>
      <c r="G20" s="840"/>
      <c r="H20" s="840"/>
      <c r="I20" s="157"/>
      <c r="J20" s="831" t="s">
        <v>151</v>
      </c>
      <c r="K20" s="831"/>
      <c r="L20" s="841" t="s">
        <v>338</v>
      </c>
      <c r="M20" s="841"/>
      <c r="N20" s="841"/>
      <c r="O20" s="841"/>
      <c r="P20" s="841"/>
      <c r="Q20" s="841"/>
    </row>
    <row r="21" spans="2:17" ht="18" customHeight="1" x14ac:dyDescent="0.2">
      <c r="B21" s="831" t="s">
        <v>190</v>
      </c>
      <c r="C21" s="831"/>
      <c r="D21" s="840" t="s">
        <v>187</v>
      </c>
      <c r="E21" s="840"/>
      <c r="F21" s="840"/>
      <c r="G21" s="840"/>
      <c r="H21" s="840"/>
      <c r="I21" s="157"/>
      <c r="J21" s="831" t="s">
        <v>190</v>
      </c>
      <c r="K21" s="831"/>
      <c r="L21" s="841" t="s">
        <v>338</v>
      </c>
      <c r="M21" s="841"/>
      <c r="N21" s="841"/>
      <c r="O21" s="841"/>
      <c r="P21" s="841"/>
      <c r="Q21" s="841"/>
    </row>
    <row r="22" spans="2:17" ht="18" customHeight="1" x14ac:dyDescent="0.2">
      <c r="B22" s="831" t="s">
        <v>191</v>
      </c>
      <c r="C22" s="831"/>
      <c r="D22" s="840" t="s">
        <v>187</v>
      </c>
      <c r="E22" s="840"/>
      <c r="F22" s="840"/>
      <c r="G22" s="840"/>
      <c r="H22" s="840"/>
      <c r="I22" s="157"/>
      <c r="J22" s="831" t="s">
        <v>191</v>
      </c>
      <c r="K22" s="831"/>
      <c r="L22" s="841" t="s">
        <v>338</v>
      </c>
      <c r="M22" s="841"/>
      <c r="N22" s="841"/>
      <c r="O22" s="841"/>
      <c r="P22" s="841"/>
      <c r="Q22" s="841"/>
    </row>
    <row r="23" spans="2:17" ht="12.75" customHeight="1" x14ac:dyDescent="0.2">
      <c r="B23" s="52"/>
      <c r="C23" s="52"/>
      <c r="D23" s="158"/>
      <c r="E23" s="158"/>
      <c r="F23" s="158"/>
      <c r="G23" s="158"/>
      <c r="H23" s="158"/>
      <c r="I23" s="157"/>
      <c r="J23" s="52"/>
      <c r="K23" s="52"/>
      <c r="L23" s="158"/>
      <c r="M23" s="158"/>
      <c r="N23" s="158"/>
      <c r="O23" s="158"/>
      <c r="P23" s="158"/>
      <c r="Q23" s="158"/>
    </row>
    <row r="24" spans="2:17" ht="12.75" customHeight="1" x14ac:dyDescent="0.2">
      <c r="B24" s="844" t="s">
        <v>382</v>
      </c>
      <c r="C24" s="844"/>
      <c r="D24" s="844"/>
      <c r="E24" s="844"/>
      <c r="F24" s="844"/>
      <c r="G24" s="844"/>
      <c r="H24" s="844"/>
      <c r="I24" s="844"/>
      <c r="J24" s="844"/>
      <c r="K24" s="844"/>
      <c r="L24" s="844"/>
      <c r="M24" s="844"/>
      <c r="N24" s="844"/>
      <c r="O24" s="844"/>
      <c r="P24" s="844"/>
      <c r="Q24" s="844"/>
    </row>
    <row r="25" spans="2:17" ht="12.75" customHeight="1" x14ac:dyDescent="0.2">
      <c r="B25" s="24"/>
      <c r="C25" s="24"/>
      <c r="D25" s="24"/>
      <c r="E25" s="24"/>
      <c r="F25" s="24"/>
      <c r="G25" s="24"/>
      <c r="H25" s="24"/>
      <c r="I25" s="24"/>
      <c r="J25" s="24"/>
      <c r="K25" s="24"/>
      <c r="L25" s="24"/>
      <c r="M25" s="24"/>
      <c r="N25" s="24"/>
      <c r="O25" s="24"/>
      <c r="P25" s="24"/>
      <c r="Q25" s="24"/>
    </row>
    <row r="26" spans="2:17" ht="21.95" customHeight="1" x14ac:dyDescent="0.2">
      <c r="B26" s="928" t="s">
        <v>383</v>
      </c>
      <c r="C26" s="928"/>
      <c r="D26" s="928"/>
      <c r="E26" s="928"/>
      <c r="F26" s="928"/>
      <c r="G26" s="928"/>
      <c r="H26" s="928"/>
      <c r="I26" s="928"/>
      <c r="J26" s="928"/>
      <c r="K26" s="928"/>
      <c r="L26" s="992"/>
      <c r="M26" s="122" t="s">
        <v>194</v>
      </c>
      <c r="N26" s="976" t="s">
        <v>195</v>
      </c>
      <c r="O26" s="977"/>
      <c r="P26" s="985" t="s">
        <v>196</v>
      </c>
      <c r="Q26" s="977"/>
    </row>
    <row r="27" spans="2:17" ht="21.95" customHeight="1" x14ac:dyDescent="0.2">
      <c r="B27" s="848" t="s">
        <v>384</v>
      </c>
      <c r="C27" s="849"/>
      <c r="D27" s="849"/>
      <c r="E27" s="849"/>
      <c r="F27" s="849"/>
      <c r="G27" s="849"/>
      <c r="H27" s="849"/>
      <c r="I27" s="849"/>
      <c r="J27" s="849"/>
      <c r="K27" s="849"/>
      <c r="L27" s="850"/>
      <c r="M27" s="176"/>
      <c r="N27" s="929"/>
      <c r="O27" s="989"/>
      <c r="P27" s="990" t="s">
        <v>365</v>
      </c>
      <c r="Q27" s="991"/>
    </row>
    <row r="28" spans="2:17" ht="21.95" customHeight="1" x14ac:dyDescent="0.2">
      <c r="B28" s="848" t="s">
        <v>364</v>
      </c>
      <c r="C28" s="849"/>
      <c r="D28" s="849"/>
      <c r="E28" s="849"/>
      <c r="F28" s="849"/>
      <c r="G28" s="849"/>
      <c r="H28" s="849"/>
      <c r="I28" s="849"/>
      <c r="J28" s="849"/>
      <c r="K28" s="849"/>
      <c r="L28" s="850"/>
      <c r="M28" s="176"/>
      <c r="N28" s="929"/>
      <c r="O28" s="989"/>
      <c r="P28" s="990" t="s">
        <v>365</v>
      </c>
      <c r="Q28" s="991"/>
    </row>
    <row r="29" spans="2:17" ht="21.95" customHeight="1" x14ac:dyDescent="0.2">
      <c r="B29" s="848" t="s">
        <v>385</v>
      </c>
      <c r="C29" s="849"/>
      <c r="D29" s="849"/>
      <c r="E29" s="849"/>
      <c r="F29" s="849"/>
      <c r="G29" s="849"/>
      <c r="H29" s="849"/>
      <c r="I29" s="849"/>
      <c r="J29" s="849"/>
      <c r="K29" s="849"/>
      <c r="L29" s="850"/>
      <c r="M29" s="176"/>
      <c r="N29" s="929"/>
      <c r="O29" s="989"/>
      <c r="P29" s="990" t="s">
        <v>365</v>
      </c>
      <c r="Q29" s="991"/>
    </row>
    <row r="30" spans="2:17" ht="21.95" customHeight="1" x14ac:dyDescent="0.2">
      <c r="B30" s="848" t="s">
        <v>386</v>
      </c>
      <c r="C30" s="849"/>
      <c r="D30" s="849"/>
      <c r="E30" s="849"/>
      <c r="F30" s="849"/>
      <c r="G30" s="849"/>
      <c r="H30" s="849"/>
      <c r="I30" s="849"/>
      <c r="J30" s="849"/>
      <c r="K30" s="849"/>
      <c r="L30" s="850"/>
      <c r="M30" s="176"/>
      <c r="N30" s="929"/>
      <c r="O30" s="989"/>
      <c r="P30" s="990" t="s">
        <v>365</v>
      </c>
      <c r="Q30" s="991"/>
    </row>
    <row r="31" spans="2:17" ht="12.75" customHeight="1" x14ac:dyDescent="0.2">
      <c r="B31" s="97"/>
      <c r="C31" s="97"/>
      <c r="D31" s="97"/>
      <c r="E31" s="37"/>
      <c r="F31" s="37"/>
      <c r="G31" s="37"/>
      <c r="H31" s="37"/>
      <c r="I31" s="37"/>
      <c r="J31" s="37"/>
      <c r="K31" s="37"/>
      <c r="L31" s="37"/>
      <c r="M31" s="37"/>
      <c r="N31" s="37"/>
      <c r="O31" s="37"/>
      <c r="P31" s="37"/>
      <c r="Q31" s="37"/>
    </row>
    <row r="32" spans="2:17" ht="12.75" customHeight="1" x14ac:dyDescent="0.2">
      <c r="B32" s="97"/>
      <c r="C32" s="97"/>
      <c r="D32" s="97"/>
      <c r="E32" s="37"/>
      <c r="F32" s="37"/>
      <c r="G32" s="37"/>
      <c r="H32" s="37"/>
      <c r="I32" s="37"/>
      <c r="J32" s="37"/>
      <c r="K32" s="37"/>
      <c r="L32" s="37"/>
      <c r="M32" s="37"/>
      <c r="N32" s="37"/>
      <c r="O32" s="37"/>
      <c r="P32" s="37"/>
      <c r="Q32" s="37"/>
    </row>
    <row r="33" spans="2:18" ht="15" customHeight="1" x14ac:dyDescent="0.2">
      <c r="B33" s="862" t="s">
        <v>270</v>
      </c>
      <c r="C33" s="863"/>
      <c r="D33" s="863"/>
      <c r="E33" s="863"/>
      <c r="F33" s="863"/>
      <c r="G33" s="863"/>
      <c r="H33" s="37"/>
      <c r="I33" s="37"/>
      <c r="J33" s="37"/>
      <c r="K33" s="37"/>
      <c r="L33" s="37"/>
      <c r="M33" s="37"/>
      <c r="N33" s="37"/>
      <c r="O33" s="37"/>
      <c r="P33" s="37"/>
      <c r="Q33" s="37"/>
    </row>
    <row r="34" spans="2:18" ht="35.1" customHeight="1" x14ac:dyDescent="0.2">
      <c r="B34" s="38"/>
      <c r="C34" s="38"/>
      <c r="D34" s="38"/>
      <c r="E34" s="38"/>
      <c r="F34" s="38"/>
      <c r="G34" s="37"/>
      <c r="H34" s="38"/>
      <c r="I34" s="38"/>
      <c r="J34" s="38"/>
      <c r="K34" s="38"/>
      <c r="L34" s="38"/>
      <c r="M34" s="37"/>
      <c r="N34" s="42"/>
      <c r="O34" s="42"/>
      <c r="P34" s="42"/>
      <c r="Q34" s="42"/>
    </row>
    <row r="35" spans="2:18" ht="12.75" customHeight="1" x14ac:dyDescent="0.2">
      <c r="B35" s="834" t="s">
        <v>203</v>
      </c>
      <c r="C35" s="834"/>
      <c r="D35" s="163"/>
      <c r="E35" s="163"/>
      <c r="F35" s="163"/>
      <c r="G35" s="163"/>
      <c r="H35" s="163" t="s">
        <v>141</v>
      </c>
      <c r="I35" s="34"/>
      <c r="J35" s="34"/>
      <c r="K35" s="34"/>
      <c r="L35" s="163"/>
      <c r="M35" s="34"/>
      <c r="N35" s="34" t="s">
        <v>51</v>
      </c>
      <c r="O35" s="34"/>
      <c r="P35" s="39"/>
      <c r="Q35" s="39"/>
    </row>
    <row r="36" spans="2:18" ht="12.75" customHeight="1" x14ac:dyDescent="0.2">
      <c r="B36" s="97"/>
      <c r="C36" s="97"/>
      <c r="D36" s="97"/>
      <c r="E36" s="37"/>
      <c r="F36" s="37"/>
      <c r="G36" s="37"/>
      <c r="H36" s="37"/>
      <c r="I36" s="37"/>
      <c r="J36" s="37"/>
      <c r="K36" s="37"/>
      <c r="L36" s="37"/>
      <c r="M36" s="37"/>
      <c r="N36" s="37"/>
      <c r="O36" s="37"/>
      <c r="P36" s="37"/>
      <c r="Q36" s="37"/>
      <c r="R36" s="9"/>
    </row>
    <row r="37" spans="2:18" ht="12.75" customHeight="1" x14ac:dyDescent="0.2">
      <c r="B37" s="97"/>
      <c r="C37" s="97"/>
      <c r="D37" s="97"/>
      <c r="E37" s="37"/>
      <c r="F37" s="37"/>
      <c r="G37" s="37"/>
      <c r="H37" s="37"/>
      <c r="I37" s="37"/>
      <c r="J37" s="37"/>
      <c r="K37" s="37"/>
      <c r="L37" s="37"/>
      <c r="M37" s="37"/>
      <c r="N37" s="37"/>
      <c r="O37" s="37"/>
      <c r="P37" s="37"/>
      <c r="Q37" s="37"/>
      <c r="R37" s="9"/>
    </row>
    <row r="38" spans="2:18" ht="20.100000000000001" customHeight="1" x14ac:dyDescent="0.2">
      <c r="B38" s="864" t="s">
        <v>204</v>
      </c>
      <c r="C38" s="864"/>
      <c r="D38" s="858"/>
      <c r="E38" s="858"/>
      <c r="F38" s="858"/>
      <c r="G38" s="858"/>
      <c r="H38" s="858"/>
      <c r="I38" s="858"/>
      <c r="J38" s="858"/>
      <c r="K38" s="858"/>
      <c r="L38" s="858"/>
      <c r="M38" s="858"/>
      <c r="N38" s="858"/>
      <c r="O38" s="858"/>
      <c r="P38" s="858"/>
      <c r="Q38" s="858"/>
    </row>
    <row r="39" spans="2:18" ht="15.95" customHeight="1" x14ac:dyDescent="0.2">
      <c r="B39" s="872" t="s">
        <v>205</v>
      </c>
      <c r="C39" s="873"/>
      <c r="D39" s="873"/>
      <c r="E39" s="873"/>
      <c r="F39" s="874"/>
      <c r="G39" s="875" t="s">
        <v>143</v>
      </c>
      <c r="H39" s="875"/>
      <c r="I39" s="875"/>
      <c r="J39" s="875"/>
      <c r="K39" s="875" t="s">
        <v>206</v>
      </c>
      <c r="L39" s="875"/>
      <c r="M39" s="875" t="s">
        <v>207</v>
      </c>
      <c r="N39" s="875"/>
      <c r="O39" s="876" t="s">
        <v>208</v>
      </c>
      <c r="P39" s="877"/>
      <c r="Q39" s="878"/>
    </row>
    <row r="40" spans="2:18" ht="15.95" customHeight="1" x14ac:dyDescent="0.2">
      <c r="B40" s="865"/>
      <c r="C40" s="866"/>
      <c r="D40" s="866"/>
      <c r="E40" s="866"/>
      <c r="F40" s="867"/>
      <c r="G40" s="868"/>
      <c r="H40" s="868"/>
      <c r="I40" s="868"/>
      <c r="J40" s="868"/>
      <c r="K40" s="868"/>
      <c r="L40" s="868"/>
      <c r="M40" s="868"/>
      <c r="N40" s="868"/>
      <c r="O40" s="869"/>
      <c r="P40" s="870"/>
      <c r="Q40" s="871"/>
    </row>
    <row r="41" spans="2:18" ht="15.95" customHeight="1" x14ac:dyDescent="0.2">
      <c r="B41" s="865"/>
      <c r="C41" s="866"/>
      <c r="D41" s="866"/>
      <c r="E41" s="866"/>
      <c r="F41" s="867"/>
      <c r="G41" s="868"/>
      <c r="H41" s="868"/>
      <c r="I41" s="868"/>
      <c r="J41" s="868"/>
      <c r="K41" s="868"/>
      <c r="L41" s="868"/>
      <c r="M41" s="868"/>
      <c r="N41" s="868"/>
      <c r="O41" s="869"/>
      <c r="P41" s="870"/>
      <c r="Q41" s="871"/>
    </row>
    <row r="42" spans="2:18" ht="15.95" customHeight="1" x14ac:dyDescent="0.2">
      <c r="B42" s="865"/>
      <c r="C42" s="866"/>
      <c r="D42" s="866"/>
      <c r="E42" s="866"/>
      <c r="F42" s="867"/>
      <c r="G42" s="868"/>
      <c r="H42" s="868"/>
      <c r="I42" s="868"/>
      <c r="J42" s="868"/>
      <c r="K42" s="868"/>
      <c r="L42" s="868"/>
      <c r="M42" s="868"/>
      <c r="N42" s="868"/>
      <c r="O42" s="869"/>
      <c r="P42" s="870"/>
      <c r="Q42" s="871"/>
    </row>
  </sheetData>
  <customSheetViews>
    <customSheetView guid="{9C2D16B4-8627-49C0-BBCB-1928E3E28FBD}" scale="90" fitToPage="1">
      <selection activeCell="L15" sqref="L15:Q16"/>
      <pageMargins left="0.51181102362204722" right="0.51181102362204722" top="0.51181102362204722" bottom="0.51181102362204722" header="0.35433070866141736" footer="0.51181102362204722"/>
      <pageSetup paperSize="9" scale="95" orientation="portrait" r:id="rId1"/>
      <headerFooter alignWithMargins="0"/>
    </customSheetView>
  </customSheetViews>
  <mergeCells count="78">
    <mergeCell ref="B41:F41"/>
    <mergeCell ref="G41:J41"/>
    <mergeCell ref="K41:L41"/>
    <mergeCell ref="M41:N41"/>
    <mergeCell ref="O41:Q41"/>
    <mergeCell ref="B42:F42"/>
    <mergeCell ref="G42:J42"/>
    <mergeCell ref="K42:L42"/>
    <mergeCell ref="M42:N42"/>
    <mergeCell ref="O42:Q42"/>
    <mergeCell ref="B39:F39"/>
    <mergeCell ref="G39:J39"/>
    <mergeCell ref="K39:L39"/>
    <mergeCell ref="M39:N39"/>
    <mergeCell ref="O39:Q39"/>
    <mergeCell ref="B40:F40"/>
    <mergeCell ref="G40:J40"/>
    <mergeCell ref="K40:L40"/>
    <mergeCell ref="M40:N40"/>
    <mergeCell ref="O40:Q40"/>
    <mergeCell ref="B30:L30"/>
    <mergeCell ref="N30:O30"/>
    <mergeCell ref="P30:Q30"/>
    <mergeCell ref="B33:G33"/>
    <mergeCell ref="B35:C35"/>
    <mergeCell ref="B38:C38"/>
    <mergeCell ref="D38:F38"/>
    <mergeCell ref="G38:I38"/>
    <mergeCell ref="J38:L38"/>
    <mergeCell ref="M38:Q38"/>
    <mergeCell ref="B28:L28"/>
    <mergeCell ref="N28:O28"/>
    <mergeCell ref="P28:Q28"/>
    <mergeCell ref="B29:L29"/>
    <mergeCell ref="N29:O29"/>
    <mergeCell ref="P29:Q29"/>
    <mergeCell ref="B24:Q24"/>
    <mergeCell ref="B26:L26"/>
    <mergeCell ref="N26:O26"/>
    <mergeCell ref="P26:Q26"/>
    <mergeCell ref="B27:L27"/>
    <mergeCell ref="N27:O27"/>
    <mergeCell ref="P27:Q27"/>
    <mergeCell ref="B21:C21"/>
    <mergeCell ref="D21:H21"/>
    <mergeCell ref="J21:K21"/>
    <mergeCell ref="L21:Q21"/>
    <mergeCell ref="B22:C22"/>
    <mergeCell ref="D22:H22"/>
    <mergeCell ref="J22:K22"/>
    <mergeCell ref="L22:Q22"/>
    <mergeCell ref="B19:C19"/>
    <mergeCell ref="D19:H19"/>
    <mergeCell ref="J19:K19"/>
    <mergeCell ref="L19:Q19"/>
    <mergeCell ref="B20:C20"/>
    <mergeCell ref="D20:H20"/>
    <mergeCell ref="J20:K20"/>
    <mergeCell ref="L20:Q20"/>
    <mergeCell ref="B17:C17"/>
    <mergeCell ref="D17:H17"/>
    <mergeCell ref="J17:K17"/>
    <mergeCell ref="L17:Q17"/>
    <mergeCell ref="D18:H18"/>
    <mergeCell ref="L18:Q18"/>
    <mergeCell ref="B12:C12"/>
    <mergeCell ref="F12:Q12"/>
    <mergeCell ref="C15:D15"/>
    <mergeCell ref="E15:H15"/>
    <mergeCell ref="L15:Q16"/>
    <mergeCell ref="E16:H16"/>
    <mergeCell ref="B11:C11"/>
    <mergeCell ref="F11:Q11"/>
    <mergeCell ref="B8:J8"/>
    <mergeCell ref="B9:C9"/>
    <mergeCell ref="F9:Q9"/>
    <mergeCell ref="B10:C10"/>
    <mergeCell ref="F10:Q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indexed="44"/>
  </sheetPr>
  <dimension ref="B1:AD44"/>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3" width="7.28515625" customWidth="1"/>
    <col min="14" max="15" width="4.7109375" customWidth="1"/>
    <col min="16" max="16" width="3.85546875" customWidth="1"/>
    <col min="17" max="17" width="5.7109375" customWidth="1"/>
  </cols>
  <sheetData>
    <row r="1" spans="2:30" ht="15" customHeight="1" x14ac:dyDescent="0.25">
      <c r="B1" s="137"/>
      <c r="C1" s="137"/>
      <c r="D1" s="137"/>
      <c r="E1" s="7"/>
      <c r="G1" s="7"/>
      <c r="H1" s="7"/>
      <c r="I1" s="137"/>
      <c r="J1" s="7"/>
      <c r="K1" s="7"/>
      <c r="L1" s="7"/>
      <c r="M1" s="7"/>
      <c r="N1" s="7"/>
      <c r="O1" s="7"/>
      <c r="P1" s="7"/>
      <c r="Q1" s="138" t="s">
        <v>387</v>
      </c>
    </row>
    <row r="2" spans="2:30" ht="15" customHeight="1" x14ac:dyDescent="0.2">
      <c r="B2" s="7"/>
      <c r="C2" s="7"/>
      <c r="D2" s="7"/>
      <c r="E2" s="7"/>
      <c r="G2" s="7"/>
      <c r="H2" s="7"/>
      <c r="I2" s="7"/>
      <c r="J2" s="7"/>
      <c r="K2" s="7"/>
      <c r="L2" s="7"/>
      <c r="M2" s="7"/>
      <c r="N2" s="7"/>
      <c r="O2" s="7"/>
      <c r="P2" s="7"/>
    </row>
    <row r="3" spans="2:30" ht="21.75" customHeight="1" x14ac:dyDescent="0.35">
      <c r="B3" s="137"/>
      <c r="C3" s="137"/>
      <c r="D3" s="137"/>
      <c r="E3" s="7"/>
      <c r="F3" s="139" t="s">
        <v>388</v>
      </c>
      <c r="G3" s="7"/>
      <c r="H3" s="7"/>
      <c r="I3" s="7"/>
      <c r="J3" s="7"/>
      <c r="K3" s="7"/>
      <c r="L3" s="7"/>
      <c r="M3" s="7"/>
      <c r="N3" s="140"/>
      <c r="O3" s="140"/>
      <c r="P3" s="140"/>
      <c r="Q3" s="141"/>
    </row>
    <row r="4" spans="2:30" ht="21.75" customHeight="1" x14ac:dyDescent="0.35">
      <c r="B4" s="137"/>
      <c r="C4" s="137"/>
      <c r="D4" s="137"/>
      <c r="E4" s="7"/>
      <c r="F4" s="139" t="s">
        <v>389</v>
      </c>
      <c r="G4" s="7"/>
      <c r="H4" s="7"/>
      <c r="I4" s="7"/>
      <c r="J4" s="7"/>
      <c r="K4" s="7"/>
      <c r="L4" s="7"/>
      <c r="M4" s="7"/>
      <c r="N4" s="140"/>
      <c r="O4" s="140"/>
      <c r="P4" s="140"/>
      <c r="Q4" s="141"/>
    </row>
    <row r="5" spans="2:30" ht="15.75" customHeight="1" x14ac:dyDescent="0.25">
      <c r="B5" s="7"/>
      <c r="C5" s="7"/>
      <c r="D5" s="7"/>
      <c r="E5" s="7"/>
      <c r="F5" s="142" t="s">
        <v>175</v>
      </c>
      <c r="I5" s="7"/>
      <c r="J5" s="7"/>
      <c r="K5" s="7"/>
      <c r="L5" s="7"/>
      <c r="N5" s="140"/>
      <c r="O5" s="140"/>
      <c r="P5" s="140"/>
      <c r="Q5" s="143"/>
    </row>
    <row r="6" spans="2:30" ht="15.75" customHeight="1" x14ac:dyDescent="0.25">
      <c r="F6" s="142" t="s">
        <v>176</v>
      </c>
      <c r="N6" s="140"/>
      <c r="O6" s="140"/>
      <c r="P6" s="140"/>
      <c r="Q6" s="144"/>
      <c r="R6" s="9"/>
    </row>
    <row r="7" spans="2:30" ht="19.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7"/>
      <c r="F9" s="881" t="s">
        <v>657</v>
      </c>
      <c r="G9" s="881"/>
      <c r="H9" s="881"/>
      <c r="I9" s="881"/>
      <c r="J9" s="881"/>
      <c r="K9" s="881"/>
      <c r="L9" s="881"/>
      <c r="M9" s="881"/>
      <c r="N9" s="881"/>
      <c r="O9" s="881"/>
      <c r="P9" s="881"/>
      <c r="Q9" s="881"/>
    </row>
    <row r="10" spans="2:30" ht="15" customHeight="1" x14ac:dyDescent="0.3">
      <c r="B10" s="831" t="s">
        <v>132</v>
      </c>
      <c r="C10" s="831"/>
      <c r="D10" s="150" t="s">
        <v>177</v>
      </c>
      <c r="E10" s="7"/>
      <c r="F10" s="832" t="s">
        <v>390</v>
      </c>
      <c r="G10" s="832"/>
      <c r="H10" s="832"/>
      <c r="I10" s="832"/>
      <c r="J10" s="832"/>
      <c r="K10" s="832"/>
      <c r="L10" s="832"/>
      <c r="M10" s="832"/>
      <c r="N10" s="832"/>
      <c r="O10" s="832"/>
      <c r="P10" s="832"/>
      <c r="Q10" s="832"/>
      <c r="AD10" s="99"/>
    </row>
    <row r="11" spans="2:30" ht="18" customHeight="1" x14ac:dyDescent="0.3">
      <c r="B11" s="831" t="s">
        <v>179</v>
      </c>
      <c r="C11" s="831"/>
      <c r="D11" s="150" t="s">
        <v>180</v>
      </c>
      <c r="E11" s="7"/>
      <c r="F11" s="832" t="s">
        <v>390</v>
      </c>
      <c r="G11" s="832"/>
      <c r="H11" s="832"/>
      <c r="I11" s="832"/>
      <c r="J11" s="832"/>
      <c r="K11" s="832"/>
      <c r="L11" s="832"/>
      <c r="M11" s="832"/>
      <c r="N11" s="832"/>
      <c r="O11" s="832"/>
      <c r="P11" s="832"/>
      <c r="Q11" s="832"/>
    </row>
    <row r="12" spans="2:30" ht="18" customHeight="1" x14ac:dyDescent="0.3">
      <c r="B12" s="831" t="s">
        <v>181</v>
      </c>
      <c r="C12" s="831"/>
      <c r="D12" s="150" t="s">
        <v>182</v>
      </c>
      <c r="E12" s="151"/>
      <c r="F12" s="832" t="s">
        <v>390</v>
      </c>
      <c r="G12" s="832"/>
      <c r="H12" s="832"/>
      <c r="I12" s="832"/>
      <c r="J12" s="832"/>
      <c r="K12" s="832"/>
      <c r="L12" s="832"/>
      <c r="M12" s="832"/>
      <c r="N12" s="832"/>
      <c r="O12" s="832"/>
      <c r="P12" s="832"/>
      <c r="Q12" s="832"/>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2.75" customHeight="1" x14ac:dyDescent="0.2">
      <c r="B15" s="36" t="s">
        <v>183</v>
      </c>
      <c r="C15" s="836" t="s">
        <v>184</v>
      </c>
      <c r="D15" s="836"/>
      <c r="E15" s="837" t="s">
        <v>185</v>
      </c>
      <c r="F15" s="837"/>
      <c r="G15" s="837"/>
      <c r="H15" s="837"/>
      <c r="I15" s="154"/>
      <c r="J15" s="36" t="s">
        <v>183</v>
      </c>
      <c r="K15" s="155"/>
      <c r="L15" s="838" t="s">
        <v>657</v>
      </c>
      <c r="M15" s="838"/>
      <c r="N15" s="838"/>
      <c r="O15" s="838"/>
      <c r="P15" s="838"/>
      <c r="Q15" s="838"/>
    </row>
    <row r="16" spans="2:30" ht="25.5" customHeight="1" x14ac:dyDescent="0.2">
      <c r="B16" s="121"/>
      <c r="C16" s="156"/>
      <c r="D16" s="156"/>
      <c r="E16" s="839" t="s">
        <v>185</v>
      </c>
      <c r="F16" s="839"/>
      <c r="G16" s="839"/>
      <c r="H16" s="839"/>
      <c r="I16" s="154"/>
      <c r="J16" s="121"/>
      <c r="K16" s="155"/>
      <c r="L16" s="838"/>
      <c r="M16" s="838"/>
      <c r="N16" s="838"/>
      <c r="O16" s="838"/>
      <c r="P16" s="838"/>
      <c r="Q16" s="838"/>
    </row>
    <row r="17" spans="2:17" ht="18" customHeight="1" x14ac:dyDescent="0.2">
      <c r="B17" s="831" t="s">
        <v>186</v>
      </c>
      <c r="C17" s="831"/>
      <c r="D17" s="840" t="s">
        <v>187</v>
      </c>
      <c r="E17" s="840"/>
      <c r="F17" s="840"/>
      <c r="G17" s="840"/>
      <c r="H17" s="840"/>
      <c r="I17" s="157"/>
      <c r="J17" s="831" t="s">
        <v>186</v>
      </c>
      <c r="K17" s="831"/>
      <c r="L17" s="841" t="s">
        <v>167</v>
      </c>
      <c r="M17" s="841"/>
      <c r="N17" s="841"/>
      <c r="O17" s="841"/>
      <c r="P17" s="841"/>
      <c r="Q17" s="841"/>
    </row>
    <row r="18" spans="2:17" ht="18" customHeight="1" x14ac:dyDescent="0.2">
      <c r="B18" s="52"/>
      <c r="C18" s="52"/>
      <c r="D18" s="840" t="s">
        <v>187</v>
      </c>
      <c r="E18" s="840"/>
      <c r="F18" s="840"/>
      <c r="G18" s="840"/>
      <c r="H18" s="840"/>
      <c r="I18" s="157"/>
      <c r="J18" s="157"/>
      <c r="K18" s="157"/>
      <c r="L18" s="841" t="s">
        <v>188</v>
      </c>
      <c r="M18" s="841"/>
      <c r="N18" s="841"/>
      <c r="O18" s="841"/>
      <c r="P18" s="841"/>
      <c r="Q18" s="841"/>
    </row>
    <row r="19" spans="2:17" ht="18" customHeight="1" x14ac:dyDescent="0.2">
      <c r="B19" s="831" t="s">
        <v>150</v>
      </c>
      <c r="C19" s="831"/>
      <c r="D19" s="840" t="s">
        <v>187</v>
      </c>
      <c r="E19" s="840"/>
      <c r="F19" s="840"/>
      <c r="G19" s="840"/>
      <c r="H19" s="840"/>
      <c r="I19" s="157"/>
      <c r="J19" s="831" t="s">
        <v>150</v>
      </c>
      <c r="K19" s="831"/>
      <c r="L19" s="841" t="s">
        <v>338</v>
      </c>
      <c r="M19" s="841"/>
      <c r="N19" s="841"/>
      <c r="O19" s="841"/>
      <c r="P19" s="841"/>
      <c r="Q19" s="841"/>
    </row>
    <row r="20" spans="2:17" ht="18" customHeight="1" x14ac:dyDescent="0.2">
      <c r="B20" s="831" t="s">
        <v>151</v>
      </c>
      <c r="C20" s="831"/>
      <c r="D20" s="840" t="s">
        <v>187</v>
      </c>
      <c r="E20" s="840"/>
      <c r="F20" s="840"/>
      <c r="G20" s="840"/>
      <c r="H20" s="840"/>
      <c r="I20" s="157"/>
      <c r="J20" s="831" t="s">
        <v>151</v>
      </c>
      <c r="K20" s="831"/>
      <c r="L20" s="841" t="s">
        <v>338</v>
      </c>
      <c r="M20" s="841"/>
      <c r="N20" s="841"/>
      <c r="O20" s="841"/>
      <c r="P20" s="841"/>
      <c r="Q20" s="841"/>
    </row>
    <row r="21" spans="2:17" ht="18" customHeight="1" x14ac:dyDescent="0.2">
      <c r="B21" s="831" t="s">
        <v>190</v>
      </c>
      <c r="C21" s="831"/>
      <c r="D21" s="840" t="s">
        <v>187</v>
      </c>
      <c r="E21" s="840"/>
      <c r="F21" s="840"/>
      <c r="G21" s="840"/>
      <c r="H21" s="840"/>
      <c r="I21" s="157"/>
      <c r="J21" s="831" t="s">
        <v>190</v>
      </c>
      <c r="K21" s="831"/>
      <c r="L21" s="841" t="s">
        <v>338</v>
      </c>
      <c r="M21" s="841"/>
      <c r="N21" s="841"/>
      <c r="O21" s="841"/>
      <c r="P21" s="841"/>
      <c r="Q21" s="841"/>
    </row>
    <row r="22" spans="2:17" ht="18" customHeight="1" x14ac:dyDescent="0.2">
      <c r="B22" s="831" t="s">
        <v>191</v>
      </c>
      <c r="C22" s="831"/>
      <c r="D22" s="840" t="s">
        <v>187</v>
      </c>
      <c r="E22" s="840"/>
      <c r="F22" s="840"/>
      <c r="G22" s="840"/>
      <c r="H22" s="840"/>
      <c r="I22" s="157"/>
      <c r="J22" s="831" t="s">
        <v>191</v>
      </c>
      <c r="K22" s="831"/>
      <c r="L22" s="841" t="s">
        <v>338</v>
      </c>
      <c r="M22" s="841"/>
      <c r="N22" s="841"/>
      <c r="O22" s="841"/>
      <c r="P22" s="841"/>
      <c r="Q22" s="841"/>
    </row>
    <row r="23" spans="2:17" ht="12.75" customHeight="1" x14ac:dyDescent="0.2">
      <c r="B23" s="52"/>
      <c r="C23" s="52"/>
      <c r="D23" s="158"/>
      <c r="E23" s="158"/>
      <c r="F23" s="158"/>
      <c r="G23" s="158"/>
      <c r="H23" s="158"/>
      <c r="I23" s="157"/>
      <c r="J23" s="52"/>
      <c r="K23" s="52"/>
      <c r="L23" s="158"/>
      <c r="M23" s="158"/>
      <c r="N23" s="158"/>
      <c r="O23" s="158"/>
      <c r="P23" s="158"/>
      <c r="Q23" s="158"/>
    </row>
    <row r="24" spans="2:17" ht="12.75" customHeight="1" x14ac:dyDescent="0.2">
      <c r="B24" s="844" t="s">
        <v>382</v>
      </c>
      <c r="C24" s="844"/>
      <c r="D24" s="844"/>
      <c r="E24" s="844"/>
      <c r="F24" s="844"/>
      <c r="G24" s="844"/>
      <c r="H24" s="844"/>
      <c r="I24" s="844"/>
      <c r="J24" s="844"/>
      <c r="K24" s="844"/>
      <c r="L24" s="844"/>
      <c r="M24" s="844"/>
      <c r="N24" s="844"/>
      <c r="O24" s="844"/>
      <c r="P24" s="844"/>
      <c r="Q24" s="844"/>
    </row>
    <row r="25" spans="2:17" ht="12.75" customHeight="1" x14ac:dyDescent="0.2">
      <c r="B25" s="50"/>
      <c r="C25" s="50"/>
      <c r="D25" s="50"/>
      <c r="E25" s="50"/>
      <c r="F25" s="50"/>
      <c r="G25" s="50"/>
      <c r="H25" s="50"/>
      <c r="I25" s="50"/>
      <c r="J25" s="50"/>
      <c r="K25" s="50"/>
      <c r="L25" s="50"/>
      <c r="M25" s="50"/>
      <c r="N25" s="50"/>
      <c r="O25" s="50"/>
      <c r="P25" s="50"/>
      <c r="Q25" s="50"/>
    </row>
    <row r="26" spans="2:17" ht="12.75" customHeight="1" x14ac:dyDescent="0.2">
      <c r="B26" s="879" t="s">
        <v>211</v>
      </c>
      <c r="C26" s="879"/>
      <c r="D26" s="879"/>
      <c r="E26" s="880" t="s">
        <v>16</v>
      </c>
      <c r="F26" s="880"/>
      <c r="G26" s="880"/>
      <c r="H26" s="880"/>
      <c r="I26" s="880"/>
      <c r="J26" s="880"/>
      <c r="K26" s="880"/>
      <c r="L26" s="880"/>
      <c r="M26" s="880"/>
      <c r="N26" s="880"/>
      <c r="O26" s="880"/>
      <c r="P26" s="880"/>
      <c r="Q26" s="880"/>
    </row>
    <row r="27" spans="2:17" ht="12.75" customHeight="1" x14ac:dyDescent="0.2">
      <c r="B27" s="24"/>
      <c r="C27" s="24"/>
      <c r="D27" s="24"/>
      <c r="E27" s="24"/>
      <c r="F27" s="24"/>
      <c r="G27" s="24"/>
      <c r="H27" s="24"/>
      <c r="I27" s="24"/>
      <c r="J27" s="24"/>
      <c r="K27" s="24"/>
      <c r="L27" s="24"/>
      <c r="M27" s="24"/>
      <c r="N27" s="24"/>
      <c r="O27" s="24"/>
      <c r="P27" s="24"/>
      <c r="Q27" s="24"/>
    </row>
    <row r="28" spans="2:17" ht="21.95" customHeight="1" x14ac:dyDescent="0.2">
      <c r="B28" s="928" t="s">
        <v>383</v>
      </c>
      <c r="C28" s="928"/>
      <c r="D28" s="928"/>
      <c r="E28" s="928"/>
      <c r="F28" s="928"/>
      <c r="G28" s="928"/>
      <c r="H28" s="928"/>
      <c r="I28" s="928"/>
      <c r="J28" s="928"/>
      <c r="K28" s="928"/>
      <c r="L28" s="992"/>
      <c r="M28" s="122" t="s">
        <v>194</v>
      </c>
      <c r="N28" s="976" t="s">
        <v>195</v>
      </c>
      <c r="O28" s="977"/>
      <c r="P28" s="985" t="s">
        <v>196</v>
      </c>
      <c r="Q28" s="977"/>
    </row>
    <row r="29" spans="2:17" ht="21.95" customHeight="1" x14ac:dyDescent="0.2">
      <c r="B29" s="848" t="s">
        <v>391</v>
      </c>
      <c r="C29" s="849"/>
      <c r="D29" s="849"/>
      <c r="E29" s="849"/>
      <c r="F29" s="849"/>
      <c r="G29" s="849"/>
      <c r="H29" s="849"/>
      <c r="I29" s="849"/>
      <c r="J29" s="849"/>
      <c r="K29" s="849"/>
      <c r="L29" s="850"/>
      <c r="M29" s="176"/>
      <c r="N29" s="929"/>
      <c r="O29" s="989"/>
      <c r="P29" s="990" t="s">
        <v>198</v>
      </c>
      <c r="Q29" s="991"/>
    </row>
    <row r="30" spans="2:17" ht="21.95" customHeight="1" x14ac:dyDescent="0.2">
      <c r="B30" s="848" t="s">
        <v>392</v>
      </c>
      <c r="C30" s="849"/>
      <c r="D30" s="849"/>
      <c r="E30" s="849"/>
      <c r="F30" s="849"/>
      <c r="G30" s="849"/>
      <c r="H30" s="849"/>
      <c r="I30" s="849"/>
      <c r="J30" s="849"/>
      <c r="K30" s="849"/>
      <c r="L30" s="850"/>
      <c r="M30" s="176"/>
      <c r="N30" s="929"/>
      <c r="O30" s="989"/>
      <c r="P30" s="990" t="s">
        <v>198</v>
      </c>
      <c r="Q30" s="991"/>
    </row>
    <row r="31" spans="2:17" ht="21.95" customHeight="1" x14ac:dyDescent="0.2">
      <c r="B31" s="848" t="s">
        <v>385</v>
      </c>
      <c r="C31" s="849"/>
      <c r="D31" s="849"/>
      <c r="E31" s="849"/>
      <c r="F31" s="849"/>
      <c r="G31" s="849"/>
      <c r="H31" s="849"/>
      <c r="I31" s="849"/>
      <c r="J31" s="849"/>
      <c r="K31" s="849"/>
      <c r="L31" s="850"/>
      <c r="M31" s="176"/>
      <c r="N31" s="929"/>
      <c r="O31" s="989"/>
      <c r="P31" s="990" t="s">
        <v>198</v>
      </c>
      <c r="Q31" s="991"/>
    </row>
    <row r="32" spans="2:17" ht="21.95" customHeight="1" x14ac:dyDescent="0.2">
      <c r="B32" s="848" t="s">
        <v>386</v>
      </c>
      <c r="C32" s="849"/>
      <c r="D32" s="849"/>
      <c r="E32" s="849"/>
      <c r="F32" s="849"/>
      <c r="G32" s="849"/>
      <c r="H32" s="849"/>
      <c r="I32" s="849"/>
      <c r="J32" s="849"/>
      <c r="K32" s="849"/>
      <c r="L32" s="850"/>
      <c r="M32" s="176"/>
      <c r="N32" s="929"/>
      <c r="O32" s="989"/>
      <c r="P32" s="990" t="s">
        <v>198</v>
      </c>
      <c r="Q32" s="991"/>
    </row>
    <row r="33" spans="2:18" ht="12.75" customHeight="1" x14ac:dyDescent="0.2">
      <c r="B33" s="97"/>
      <c r="C33" s="97"/>
      <c r="D33" s="97"/>
      <c r="E33" s="37"/>
      <c r="F33" s="37"/>
      <c r="G33" s="37"/>
      <c r="H33" s="37"/>
      <c r="I33" s="37"/>
      <c r="J33" s="37"/>
      <c r="K33" s="37"/>
      <c r="L33" s="37"/>
      <c r="M33" s="37"/>
      <c r="N33" s="37"/>
      <c r="O33" s="37"/>
      <c r="P33" s="37"/>
      <c r="Q33" s="37"/>
    </row>
    <row r="34" spans="2:18" ht="12.75" customHeight="1" x14ac:dyDescent="0.2">
      <c r="B34" s="97"/>
      <c r="C34" s="97"/>
      <c r="D34" s="97"/>
      <c r="E34" s="37"/>
      <c r="F34" s="37"/>
      <c r="G34" s="37"/>
      <c r="H34" s="37"/>
      <c r="I34" s="37"/>
      <c r="J34" s="37"/>
      <c r="K34" s="37"/>
      <c r="L34" s="37"/>
      <c r="M34" s="37"/>
      <c r="N34" s="37"/>
      <c r="O34" s="37"/>
      <c r="P34" s="37"/>
      <c r="Q34" s="37"/>
    </row>
    <row r="35" spans="2:18" ht="15" customHeight="1" x14ac:dyDescent="0.2">
      <c r="B35" s="862" t="s">
        <v>270</v>
      </c>
      <c r="C35" s="863"/>
      <c r="D35" s="863"/>
      <c r="E35" s="863"/>
      <c r="F35" s="863"/>
      <c r="G35" s="863"/>
      <c r="H35" s="37"/>
      <c r="I35" s="37"/>
      <c r="J35" s="37"/>
      <c r="K35" s="37"/>
      <c r="L35" s="37"/>
      <c r="M35" s="37"/>
      <c r="N35" s="37"/>
      <c r="O35" s="37"/>
      <c r="P35" s="37"/>
      <c r="Q35" s="37"/>
    </row>
    <row r="36" spans="2:18" ht="35.1" customHeight="1" x14ac:dyDescent="0.2">
      <c r="B36" s="38"/>
      <c r="C36" s="38"/>
      <c r="D36" s="38"/>
      <c r="E36" s="38"/>
      <c r="F36" s="38"/>
      <c r="G36" s="37"/>
      <c r="H36" s="38"/>
      <c r="I36" s="38"/>
      <c r="J36" s="38"/>
      <c r="K36" s="38"/>
      <c r="L36" s="38"/>
      <c r="M36" s="37"/>
      <c r="N36" s="42"/>
      <c r="O36" s="42"/>
      <c r="P36" s="42"/>
      <c r="Q36" s="42"/>
    </row>
    <row r="37" spans="2:18" ht="12.75" customHeight="1" x14ac:dyDescent="0.2">
      <c r="B37" s="834" t="s">
        <v>203</v>
      </c>
      <c r="C37" s="834"/>
      <c r="D37" s="163"/>
      <c r="E37" s="163"/>
      <c r="F37" s="163"/>
      <c r="G37" s="163"/>
      <c r="H37" s="163" t="s">
        <v>141</v>
      </c>
      <c r="I37" s="34"/>
      <c r="J37" s="34"/>
      <c r="K37" s="34"/>
      <c r="L37" s="163"/>
      <c r="M37" s="34"/>
      <c r="N37" s="34" t="s">
        <v>51</v>
      </c>
      <c r="O37" s="34"/>
      <c r="P37" s="39"/>
      <c r="Q37" s="39"/>
    </row>
    <row r="38" spans="2:18" ht="12.75" customHeight="1" x14ac:dyDescent="0.2">
      <c r="B38" s="97"/>
      <c r="C38" s="97"/>
      <c r="D38" s="97"/>
      <c r="E38" s="37"/>
      <c r="F38" s="37"/>
      <c r="G38" s="37"/>
      <c r="H38" s="37"/>
      <c r="I38" s="37"/>
      <c r="J38" s="37"/>
      <c r="K38" s="37"/>
      <c r="L38" s="37"/>
      <c r="M38" s="37"/>
      <c r="N38" s="37"/>
      <c r="O38" s="37"/>
      <c r="P38" s="37"/>
      <c r="Q38" s="37"/>
      <c r="R38" s="9"/>
    </row>
    <row r="39" spans="2:18" ht="12.75" customHeight="1" x14ac:dyDescent="0.2">
      <c r="B39" s="97"/>
      <c r="C39" s="97"/>
      <c r="D39" s="97"/>
      <c r="E39" s="37"/>
      <c r="F39" s="37"/>
      <c r="G39" s="37"/>
      <c r="H39" s="37"/>
      <c r="I39" s="37"/>
      <c r="J39" s="37"/>
      <c r="K39" s="37"/>
      <c r="L39" s="37"/>
      <c r="M39" s="37"/>
      <c r="N39" s="37"/>
      <c r="O39" s="37"/>
      <c r="P39" s="37"/>
      <c r="Q39" s="37"/>
      <c r="R39" s="9"/>
    </row>
    <row r="40" spans="2:18" ht="20.100000000000001" customHeight="1" x14ac:dyDescent="0.2">
      <c r="B40" s="864" t="s">
        <v>204</v>
      </c>
      <c r="C40" s="864"/>
      <c r="D40" s="858"/>
      <c r="E40" s="858"/>
      <c r="F40" s="858"/>
      <c r="G40" s="858"/>
      <c r="H40" s="858"/>
      <c r="I40" s="858"/>
      <c r="J40" s="858"/>
      <c r="K40" s="858"/>
      <c r="L40" s="858"/>
      <c r="M40" s="858"/>
      <c r="N40" s="858"/>
      <c r="O40" s="858"/>
      <c r="P40" s="858"/>
      <c r="Q40" s="858"/>
    </row>
    <row r="41" spans="2:18" ht="15.95" customHeight="1" x14ac:dyDescent="0.2">
      <c r="B41" s="872" t="s">
        <v>205</v>
      </c>
      <c r="C41" s="873"/>
      <c r="D41" s="873"/>
      <c r="E41" s="873"/>
      <c r="F41" s="874"/>
      <c r="G41" s="875" t="s">
        <v>143</v>
      </c>
      <c r="H41" s="875"/>
      <c r="I41" s="875"/>
      <c r="J41" s="875"/>
      <c r="K41" s="875" t="s">
        <v>206</v>
      </c>
      <c r="L41" s="875"/>
      <c r="M41" s="875" t="s">
        <v>207</v>
      </c>
      <c r="N41" s="875"/>
      <c r="O41" s="876" t="s">
        <v>208</v>
      </c>
      <c r="P41" s="877"/>
      <c r="Q41" s="878"/>
    </row>
    <row r="42" spans="2:18" ht="15.95" customHeight="1" x14ac:dyDescent="0.2">
      <c r="B42" s="865"/>
      <c r="C42" s="866"/>
      <c r="D42" s="866"/>
      <c r="E42" s="866"/>
      <c r="F42" s="867"/>
      <c r="G42" s="868"/>
      <c r="H42" s="868"/>
      <c r="I42" s="868"/>
      <c r="J42" s="868"/>
      <c r="K42" s="868"/>
      <c r="L42" s="868"/>
      <c r="M42" s="868"/>
      <c r="N42" s="868"/>
      <c r="O42" s="869"/>
      <c r="P42" s="870"/>
      <c r="Q42" s="871"/>
    </row>
    <row r="43" spans="2:18" ht="15.95" customHeight="1" x14ac:dyDescent="0.2">
      <c r="B43" s="865"/>
      <c r="C43" s="866"/>
      <c r="D43" s="866"/>
      <c r="E43" s="866"/>
      <c r="F43" s="867"/>
      <c r="G43" s="868"/>
      <c r="H43" s="868"/>
      <c r="I43" s="868"/>
      <c r="J43" s="868"/>
      <c r="K43" s="868"/>
      <c r="L43" s="868"/>
      <c r="M43" s="868"/>
      <c r="N43" s="868"/>
      <c r="O43" s="869"/>
      <c r="P43" s="870"/>
      <c r="Q43" s="871"/>
    </row>
    <row r="44" spans="2:18" ht="15.95" customHeight="1" x14ac:dyDescent="0.2">
      <c r="B44" s="865"/>
      <c r="C44" s="866"/>
      <c r="D44" s="866"/>
      <c r="E44" s="866"/>
      <c r="F44" s="867"/>
      <c r="G44" s="868"/>
      <c r="H44" s="868"/>
      <c r="I44" s="868"/>
      <c r="J44" s="868"/>
      <c r="K44" s="868"/>
      <c r="L44" s="868"/>
      <c r="M44" s="868"/>
      <c r="N44" s="868"/>
      <c r="O44" s="869"/>
      <c r="P44" s="870"/>
      <c r="Q44" s="871"/>
    </row>
  </sheetData>
  <customSheetViews>
    <customSheetView guid="{9C2D16B4-8627-49C0-BBCB-1928E3E28FBD}" scale="90" fitToPage="1">
      <selection activeCell="L15" sqref="L15:Q16"/>
      <pageMargins left="0.51181102362204722" right="0.51181102362204722" top="0.51181102362204722" bottom="0.51181102362204722" header="0.35433070866141736" footer="0.51181102362204722"/>
      <pageSetup paperSize="9" scale="96" orientation="portrait" r:id="rId1"/>
      <headerFooter alignWithMargins="0"/>
    </customSheetView>
  </customSheetViews>
  <mergeCells count="80">
    <mergeCell ref="B44:F44"/>
    <mergeCell ref="G44:J44"/>
    <mergeCell ref="K44:L44"/>
    <mergeCell ref="M44:N44"/>
    <mergeCell ref="O44:Q44"/>
    <mergeCell ref="B42:F42"/>
    <mergeCell ref="G42:J42"/>
    <mergeCell ref="K42:L42"/>
    <mergeCell ref="M42:N42"/>
    <mergeCell ref="O42:Q42"/>
    <mergeCell ref="B43:F43"/>
    <mergeCell ref="G43:J43"/>
    <mergeCell ref="K43:L43"/>
    <mergeCell ref="M43:N43"/>
    <mergeCell ref="O43:Q43"/>
    <mergeCell ref="M40:Q40"/>
    <mergeCell ref="B41:F41"/>
    <mergeCell ref="G41:J41"/>
    <mergeCell ref="K41:L41"/>
    <mergeCell ref="M41:N41"/>
    <mergeCell ref="O41:Q41"/>
    <mergeCell ref="J40:L40"/>
    <mergeCell ref="B35:G35"/>
    <mergeCell ref="B37:C37"/>
    <mergeCell ref="B40:C40"/>
    <mergeCell ref="D40:F40"/>
    <mergeCell ref="G40:I40"/>
    <mergeCell ref="B31:L31"/>
    <mergeCell ref="N31:O31"/>
    <mergeCell ref="P31:Q31"/>
    <mergeCell ref="B32:L32"/>
    <mergeCell ref="N32:O32"/>
    <mergeCell ref="P32:Q32"/>
    <mergeCell ref="B29:L29"/>
    <mergeCell ref="N29:O29"/>
    <mergeCell ref="P29:Q29"/>
    <mergeCell ref="B30:L30"/>
    <mergeCell ref="N30:O30"/>
    <mergeCell ref="P30:Q30"/>
    <mergeCell ref="B24:Q24"/>
    <mergeCell ref="B26:D26"/>
    <mergeCell ref="E26:Q26"/>
    <mergeCell ref="B28:L28"/>
    <mergeCell ref="N28:O28"/>
    <mergeCell ref="P28:Q28"/>
    <mergeCell ref="B21:C21"/>
    <mergeCell ref="D21:H21"/>
    <mergeCell ref="J21:K21"/>
    <mergeCell ref="L21:Q21"/>
    <mergeCell ref="B22:C22"/>
    <mergeCell ref="D22:H22"/>
    <mergeCell ref="J22:K22"/>
    <mergeCell ref="L22:Q22"/>
    <mergeCell ref="B19:C19"/>
    <mergeCell ref="D19:H19"/>
    <mergeCell ref="J19:K19"/>
    <mergeCell ref="L19:Q19"/>
    <mergeCell ref="B20:C20"/>
    <mergeCell ref="D20:H20"/>
    <mergeCell ref="J20:K20"/>
    <mergeCell ref="L20:Q20"/>
    <mergeCell ref="B17:C17"/>
    <mergeCell ref="D17:H17"/>
    <mergeCell ref="J17:K17"/>
    <mergeCell ref="L17:Q17"/>
    <mergeCell ref="D18:H18"/>
    <mergeCell ref="L18:Q18"/>
    <mergeCell ref="B12:C12"/>
    <mergeCell ref="F12:Q12"/>
    <mergeCell ref="C15:D15"/>
    <mergeCell ref="E15:H15"/>
    <mergeCell ref="L15:Q16"/>
    <mergeCell ref="E16:H16"/>
    <mergeCell ref="B11:C11"/>
    <mergeCell ref="F11:Q11"/>
    <mergeCell ref="B8:J8"/>
    <mergeCell ref="B9:C9"/>
    <mergeCell ref="F9:Q9"/>
    <mergeCell ref="B10:C10"/>
    <mergeCell ref="F10:Q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indexed="40"/>
  </sheetPr>
  <dimension ref="B1:AD48"/>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3" width="7.28515625" customWidth="1"/>
    <col min="14" max="16" width="4.7109375" customWidth="1"/>
    <col min="17" max="17" width="5.7109375" customWidth="1"/>
  </cols>
  <sheetData>
    <row r="1" spans="2:30" ht="15" customHeight="1" x14ac:dyDescent="0.25">
      <c r="B1" s="137"/>
      <c r="C1" s="137"/>
      <c r="D1" s="137"/>
      <c r="E1" s="7"/>
      <c r="G1" s="7"/>
      <c r="H1" s="7"/>
      <c r="I1" s="137"/>
      <c r="J1" s="7"/>
      <c r="K1" s="7"/>
      <c r="L1" s="7"/>
      <c r="M1" s="7"/>
      <c r="N1" s="7"/>
      <c r="O1" s="7"/>
      <c r="P1" s="7"/>
      <c r="Q1" s="138" t="s">
        <v>393</v>
      </c>
    </row>
    <row r="2" spans="2:30" ht="15" customHeight="1" x14ac:dyDescent="0.2">
      <c r="B2" s="7"/>
      <c r="C2" s="7"/>
      <c r="D2" s="7"/>
      <c r="E2" s="7"/>
      <c r="G2" s="7"/>
      <c r="H2" s="7"/>
      <c r="I2" s="7"/>
      <c r="J2" s="7"/>
      <c r="K2" s="7"/>
      <c r="L2" s="7"/>
      <c r="M2" s="7"/>
      <c r="N2" s="7"/>
      <c r="O2" s="7"/>
      <c r="P2" s="7"/>
    </row>
    <row r="3" spans="2:30" ht="27.95" customHeight="1" x14ac:dyDescent="0.35">
      <c r="B3" s="137"/>
      <c r="C3" s="137"/>
      <c r="D3" s="137"/>
      <c r="E3" s="7"/>
      <c r="F3" s="139" t="s">
        <v>394</v>
      </c>
      <c r="G3" s="7"/>
      <c r="H3" s="7"/>
      <c r="I3" s="7"/>
      <c r="J3" s="7"/>
      <c r="K3" s="7"/>
      <c r="L3" s="7"/>
      <c r="M3" s="7"/>
      <c r="N3" s="140"/>
      <c r="O3" s="140"/>
      <c r="P3" s="140"/>
      <c r="Q3" s="141"/>
    </row>
    <row r="4" spans="2:30" ht="21.95" customHeight="1" x14ac:dyDescent="0.25">
      <c r="B4" s="7"/>
      <c r="C4" s="7"/>
      <c r="D4" s="7"/>
      <c r="E4" s="7"/>
      <c r="F4" s="142" t="s">
        <v>175</v>
      </c>
      <c r="I4" s="7"/>
      <c r="J4" s="7"/>
      <c r="K4" s="7"/>
      <c r="L4" s="7"/>
      <c r="N4" s="140"/>
      <c r="O4" s="140"/>
      <c r="P4" s="140"/>
      <c r="Q4" s="143"/>
    </row>
    <row r="5" spans="2:30" ht="21.95" customHeight="1" x14ac:dyDescent="0.25">
      <c r="F5" s="142" t="s">
        <v>176</v>
      </c>
      <c r="N5" s="140"/>
      <c r="O5" s="140"/>
      <c r="P5" s="140"/>
      <c r="Q5" s="144"/>
      <c r="R5" s="9"/>
    </row>
    <row r="6" spans="2:30" ht="12.75" customHeight="1" x14ac:dyDescent="0.25">
      <c r="B6" s="6"/>
      <c r="C6" s="6"/>
      <c r="D6" s="6"/>
      <c r="F6" s="142"/>
      <c r="N6" s="119"/>
      <c r="O6" s="119"/>
      <c r="P6" s="119"/>
      <c r="Q6" s="141"/>
      <c r="R6" s="9"/>
    </row>
    <row r="7" spans="2:30" ht="7.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7"/>
      <c r="F9" s="881" t="s">
        <v>657</v>
      </c>
      <c r="G9" s="881"/>
      <c r="H9" s="881"/>
      <c r="I9" s="881"/>
      <c r="J9" s="881"/>
      <c r="K9" s="881"/>
      <c r="L9" s="881"/>
      <c r="M9" s="881"/>
      <c r="N9" s="881"/>
      <c r="O9" s="881"/>
      <c r="P9" s="881"/>
      <c r="Q9" s="881"/>
    </row>
    <row r="10" spans="2:30" ht="15" customHeight="1" x14ac:dyDescent="0.3">
      <c r="B10" s="831" t="s">
        <v>132</v>
      </c>
      <c r="C10" s="831"/>
      <c r="D10" s="150" t="s">
        <v>177</v>
      </c>
      <c r="E10" s="7"/>
      <c r="F10" s="832" t="s">
        <v>178</v>
      </c>
      <c r="G10" s="832"/>
      <c r="H10" s="832"/>
      <c r="I10" s="832"/>
      <c r="J10" s="832"/>
      <c r="K10" s="832"/>
      <c r="L10" s="832"/>
      <c r="M10" s="832"/>
      <c r="N10" s="832"/>
      <c r="O10" s="832"/>
      <c r="P10" s="832"/>
      <c r="Q10" s="832"/>
      <c r="AD10" s="99"/>
    </row>
    <row r="11" spans="2:30" ht="18" customHeight="1" x14ac:dyDescent="0.3">
      <c r="B11" s="831" t="s">
        <v>179</v>
      </c>
      <c r="C11" s="831"/>
      <c r="D11" s="150" t="s">
        <v>180</v>
      </c>
      <c r="E11" s="7"/>
      <c r="F11" s="832" t="s">
        <v>178</v>
      </c>
      <c r="G11" s="832"/>
      <c r="H11" s="832"/>
      <c r="I11" s="832"/>
      <c r="J11" s="832"/>
      <c r="K11" s="832"/>
      <c r="L11" s="832"/>
      <c r="M11" s="832"/>
      <c r="N11" s="832"/>
      <c r="O11" s="832"/>
      <c r="P11" s="832"/>
      <c r="Q11" s="832"/>
    </row>
    <row r="12" spans="2:30" ht="18" customHeight="1" x14ac:dyDescent="0.3">
      <c r="B12" s="831" t="s">
        <v>181</v>
      </c>
      <c r="C12" s="831"/>
      <c r="D12" s="150" t="s">
        <v>182</v>
      </c>
      <c r="E12" s="151"/>
      <c r="F12" s="832" t="s">
        <v>178</v>
      </c>
      <c r="G12" s="832"/>
      <c r="H12" s="832"/>
      <c r="I12" s="832"/>
      <c r="J12" s="832"/>
      <c r="K12" s="832"/>
      <c r="L12" s="832"/>
      <c r="M12" s="832"/>
      <c r="N12" s="832"/>
      <c r="O12" s="832"/>
      <c r="P12" s="832"/>
      <c r="Q12" s="832"/>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2.75" customHeight="1" x14ac:dyDescent="0.2">
      <c r="B15" s="36" t="s">
        <v>183</v>
      </c>
      <c r="C15" s="836" t="s">
        <v>184</v>
      </c>
      <c r="D15" s="836"/>
      <c r="E15" s="837" t="s">
        <v>185</v>
      </c>
      <c r="F15" s="837"/>
      <c r="G15" s="837"/>
      <c r="H15" s="837"/>
      <c r="I15" s="154"/>
      <c r="J15" s="36" t="s">
        <v>183</v>
      </c>
      <c r="K15" s="155"/>
      <c r="L15" s="838" t="s">
        <v>657</v>
      </c>
      <c r="M15" s="838"/>
      <c r="N15" s="838"/>
      <c r="O15" s="838"/>
      <c r="P15" s="838"/>
      <c r="Q15" s="838"/>
    </row>
    <row r="16" spans="2:30" ht="25.5" customHeight="1" x14ac:dyDescent="0.2">
      <c r="B16" s="121"/>
      <c r="C16" s="156"/>
      <c r="D16" s="156"/>
      <c r="E16" s="839" t="s">
        <v>185</v>
      </c>
      <c r="F16" s="839"/>
      <c r="G16" s="839"/>
      <c r="H16" s="839"/>
      <c r="I16" s="154"/>
      <c r="J16" s="121"/>
      <c r="K16" s="155"/>
      <c r="L16" s="838"/>
      <c r="M16" s="838"/>
      <c r="N16" s="838"/>
      <c r="O16" s="838"/>
      <c r="P16" s="838"/>
      <c r="Q16" s="838"/>
    </row>
    <row r="17" spans="2:17" ht="18" customHeight="1" x14ac:dyDescent="0.2">
      <c r="B17" s="831" t="s">
        <v>186</v>
      </c>
      <c r="C17" s="831"/>
      <c r="D17" s="840" t="s">
        <v>187</v>
      </c>
      <c r="E17" s="840"/>
      <c r="F17" s="840"/>
      <c r="G17" s="840"/>
      <c r="H17" s="840"/>
      <c r="I17" s="157"/>
      <c r="J17" s="831" t="s">
        <v>186</v>
      </c>
      <c r="K17" s="831"/>
      <c r="L17" s="841" t="s">
        <v>167</v>
      </c>
      <c r="M17" s="841"/>
      <c r="N17" s="841"/>
      <c r="O17" s="841"/>
      <c r="P17" s="841"/>
      <c r="Q17" s="841"/>
    </row>
    <row r="18" spans="2:17" ht="18" customHeight="1" x14ac:dyDescent="0.2">
      <c r="B18" s="52"/>
      <c r="C18" s="52"/>
      <c r="D18" s="840" t="s">
        <v>187</v>
      </c>
      <c r="E18" s="840"/>
      <c r="F18" s="840"/>
      <c r="G18" s="840"/>
      <c r="H18" s="840"/>
      <c r="I18" s="157"/>
      <c r="J18" s="157"/>
      <c r="K18" s="157"/>
      <c r="L18" s="841" t="s">
        <v>188</v>
      </c>
      <c r="M18" s="841"/>
      <c r="N18" s="841"/>
      <c r="O18" s="841"/>
      <c r="P18" s="841"/>
      <c r="Q18" s="841"/>
    </row>
    <row r="19" spans="2:17" ht="18" customHeight="1" x14ac:dyDescent="0.2">
      <c r="B19" s="831" t="s">
        <v>150</v>
      </c>
      <c r="C19" s="831"/>
      <c r="D19" s="840" t="s">
        <v>187</v>
      </c>
      <c r="E19" s="840"/>
      <c r="F19" s="840"/>
      <c r="G19" s="840"/>
      <c r="H19" s="840"/>
      <c r="I19" s="157"/>
      <c r="J19" s="831" t="s">
        <v>150</v>
      </c>
      <c r="K19" s="831"/>
      <c r="L19" s="841" t="s">
        <v>338</v>
      </c>
      <c r="M19" s="841"/>
      <c r="N19" s="841"/>
      <c r="O19" s="841"/>
      <c r="P19" s="841"/>
      <c r="Q19" s="841"/>
    </row>
    <row r="20" spans="2:17" ht="18" customHeight="1" x14ac:dyDescent="0.2">
      <c r="B20" s="831" t="s">
        <v>151</v>
      </c>
      <c r="C20" s="831"/>
      <c r="D20" s="840" t="s">
        <v>187</v>
      </c>
      <c r="E20" s="840"/>
      <c r="F20" s="840"/>
      <c r="G20" s="840"/>
      <c r="H20" s="840"/>
      <c r="I20" s="157"/>
      <c r="J20" s="831" t="s">
        <v>151</v>
      </c>
      <c r="K20" s="831"/>
      <c r="L20" s="841" t="s">
        <v>338</v>
      </c>
      <c r="M20" s="841"/>
      <c r="N20" s="841"/>
      <c r="O20" s="841"/>
      <c r="P20" s="841"/>
      <c r="Q20" s="841"/>
    </row>
    <row r="21" spans="2:17" ht="18" customHeight="1" x14ac:dyDescent="0.2">
      <c r="B21" s="831" t="s">
        <v>190</v>
      </c>
      <c r="C21" s="831"/>
      <c r="D21" s="840" t="s">
        <v>187</v>
      </c>
      <c r="E21" s="840"/>
      <c r="F21" s="840"/>
      <c r="G21" s="840"/>
      <c r="H21" s="840"/>
      <c r="I21" s="157"/>
      <c r="J21" s="831" t="s">
        <v>190</v>
      </c>
      <c r="K21" s="831"/>
      <c r="L21" s="841" t="s">
        <v>338</v>
      </c>
      <c r="M21" s="841"/>
      <c r="N21" s="841"/>
      <c r="O21" s="841"/>
      <c r="P21" s="841"/>
      <c r="Q21" s="841"/>
    </row>
    <row r="22" spans="2:17" ht="18" customHeight="1" x14ac:dyDescent="0.2">
      <c r="B22" s="831" t="s">
        <v>191</v>
      </c>
      <c r="C22" s="831"/>
      <c r="D22" s="840" t="s">
        <v>187</v>
      </c>
      <c r="E22" s="840"/>
      <c r="F22" s="840"/>
      <c r="G22" s="840"/>
      <c r="H22" s="840"/>
      <c r="I22" s="157"/>
      <c r="J22" s="831" t="s">
        <v>191</v>
      </c>
      <c r="K22" s="831"/>
      <c r="L22" s="841" t="s">
        <v>338</v>
      </c>
      <c r="M22" s="841"/>
      <c r="N22" s="841"/>
      <c r="O22" s="841"/>
      <c r="P22" s="841"/>
      <c r="Q22" s="841"/>
    </row>
    <row r="23" spans="2:17" ht="15" customHeight="1" x14ac:dyDescent="0.2">
      <c r="B23" s="52"/>
      <c r="C23" s="52"/>
      <c r="D23" s="158"/>
      <c r="E23" s="158"/>
      <c r="F23" s="158"/>
      <c r="G23" s="158"/>
      <c r="H23" s="158"/>
      <c r="I23" s="157"/>
      <c r="J23" s="52"/>
      <c r="K23" s="52"/>
      <c r="L23" s="158"/>
      <c r="M23" s="158"/>
      <c r="N23" s="158"/>
      <c r="O23" s="158"/>
      <c r="P23" s="158"/>
      <c r="Q23" s="158"/>
    </row>
    <row r="24" spans="2:17" ht="12.75" customHeight="1" x14ac:dyDescent="0.2">
      <c r="B24" s="844" t="s">
        <v>395</v>
      </c>
      <c r="C24" s="844"/>
      <c r="D24" s="844"/>
      <c r="E24" s="844"/>
      <c r="F24" s="844"/>
      <c r="G24" s="844"/>
      <c r="H24" s="844"/>
      <c r="I24" s="844"/>
      <c r="J24" s="844"/>
      <c r="K24" s="844"/>
      <c r="L24" s="844"/>
      <c r="M24" s="844"/>
      <c r="N24" s="844"/>
      <c r="O24" s="844"/>
      <c r="P24" s="844"/>
      <c r="Q24" s="844"/>
    </row>
    <row r="25" spans="2:17" ht="15" customHeight="1" x14ac:dyDescent="0.2">
      <c r="B25" s="50"/>
      <c r="C25" s="50"/>
      <c r="D25" s="50"/>
      <c r="E25" s="50"/>
      <c r="F25" s="50"/>
      <c r="G25" s="50"/>
      <c r="H25" s="50"/>
      <c r="I25" s="50"/>
      <c r="J25" s="50"/>
      <c r="K25" s="50"/>
      <c r="L25" s="50"/>
      <c r="M25" s="50"/>
      <c r="N25" s="50"/>
      <c r="O25" s="50"/>
      <c r="P25" s="50"/>
      <c r="Q25" s="50"/>
    </row>
    <row r="26" spans="2:17" ht="18" customHeight="1" x14ac:dyDescent="0.2">
      <c r="B26" s="854" t="s">
        <v>396</v>
      </c>
      <c r="C26" s="854"/>
      <c r="D26" s="854"/>
      <c r="E26" s="854"/>
      <c r="F26" s="854"/>
      <c r="G26" s="854"/>
      <c r="H26" s="854"/>
      <c r="I26" s="854"/>
      <c r="J26" s="854"/>
      <c r="K26" s="854"/>
      <c r="L26" s="854"/>
      <c r="M26" s="854"/>
      <c r="N26" s="854"/>
      <c r="O26" s="854"/>
      <c r="P26" s="854"/>
      <c r="Q26" s="854"/>
    </row>
    <row r="27" spans="2:17" ht="18" customHeight="1" x14ac:dyDescent="0.2">
      <c r="B27" s="854" t="s">
        <v>397</v>
      </c>
      <c r="C27" s="854"/>
      <c r="D27" s="854"/>
      <c r="E27" s="854"/>
      <c r="F27" s="854"/>
      <c r="G27" s="854"/>
      <c r="H27" s="854"/>
      <c r="I27" s="854"/>
      <c r="J27" s="854"/>
      <c r="K27" s="854"/>
      <c r="L27" s="854"/>
      <c r="M27" s="854"/>
      <c r="N27" s="854"/>
      <c r="O27" s="854"/>
      <c r="P27" s="854"/>
      <c r="Q27" s="854"/>
    </row>
    <row r="28" spans="2:17" ht="18" customHeight="1" x14ac:dyDescent="0.2">
      <c r="B28" s="854" t="s">
        <v>398</v>
      </c>
      <c r="C28" s="854"/>
      <c r="D28" s="854"/>
      <c r="E28" s="854"/>
      <c r="F28" s="854"/>
      <c r="G28" s="854"/>
      <c r="H28" s="854"/>
      <c r="I28" s="854"/>
      <c r="J28" s="854"/>
      <c r="K28" s="854"/>
      <c r="L28" s="854"/>
      <c r="M28" s="854"/>
      <c r="N28" s="854"/>
      <c r="O28" s="854"/>
      <c r="P28" s="854"/>
      <c r="Q28" s="854"/>
    </row>
    <row r="29" spans="2:17" ht="18" customHeight="1" x14ac:dyDescent="0.2">
      <c r="B29" s="50"/>
      <c r="C29" s="50"/>
      <c r="D29" s="50"/>
      <c r="E29" s="50"/>
      <c r="F29" s="50"/>
      <c r="G29" s="50"/>
      <c r="H29" s="50"/>
      <c r="I29" s="50"/>
      <c r="J29" s="50"/>
      <c r="K29" s="50"/>
      <c r="L29" s="50"/>
      <c r="M29" s="50"/>
      <c r="N29" s="50"/>
      <c r="O29" s="50"/>
      <c r="P29" s="50"/>
      <c r="Q29" s="50"/>
    </row>
    <row r="30" spans="2:17" ht="18" customHeight="1" x14ac:dyDescent="0.2">
      <c r="B30" s="187"/>
      <c r="C30" s="187"/>
      <c r="D30" s="187"/>
      <c r="E30" s="187"/>
      <c r="F30" s="187"/>
      <c r="G30" s="187"/>
      <c r="H30" s="187"/>
      <c r="I30" s="187"/>
      <c r="J30" s="187"/>
      <c r="K30" s="187"/>
      <c r="L30" s="188"/>
      <c r="M30" s="176" t="s">
        <v>194</v>
      </c>
      <c r="N30" s="929" t="s">
        <v>195</v>
      </c>
      <c r="O30" s="989"/>
      <c r="P30" s="994" t="s">
        <v>196</v>
      </c>
      <c r="Q30" s="989"/>
    </row>
    <row r="31" spans="2:17" ht="18" customHeight="1" x14ac:dyDescent="0.2">
      <c r="B31" s="848" t="s">
        <v>399</v>
      </c>
      <c r="C31" s="849"/>
      <c r="D31" s="849"/>
      <c r="E31" s="849"/>
      <c r="F31" s="849"/>
      <c r="G31" s="849"/>
      <c r="H31" s="849"/>
      <c r="I31" s="849"/>
      <c r="J31" s="849"/>
      <c r="K31" s="849"/>
      <c r="L31" s="850"/>
      <c r="M31" s="176"/>
      <c r="N31" s="929"/>
      <c r="O31" s="989"/>
      <c r="P31" s="990" t="s">
        <v>365</v>
      </c>
      <c r="Q31" s="991"/>
    </row>
    <row r="32" spans="2:17" ht="12.75" customHeight="1" x14ac:dyDescent="0.2">
      <c r="B32" s="993"/>
      <c r="C32" s="993"/>
      <c r="D32" s="993"/>
      <c r="E32" s="993"/>
      <c r="F32" s="993"/>
      <c r="G32" s="993"/>
      <c r="H32" s="993"/>
      <c r="I32" s="993"/>
      <c r="J32" s="993"/>
      <c r="K32" s="993"/>
      <c r="L32" s="993"/>
      <c r="M32" s="993"/>
      <c r="N32" s="993"/>
      <c r="O32" s="993"/>
      <c r="P32" s="993"/>
      <c r="Q32" s="993"/>
    </row>
    <row r="33" spans="2:18" ht="12.75" customHeight="1" x14ac:dyDescent="0.2">
      <c r="B33" s="97"/>
      <c r="C33" s="97"/>
      <c r="D33" s="97"/>
      <c r="E33" s="37"/>
      <c r="F33" s="37"/>
      <c r="G33" s="37"/>
      <c r="H33" s="37"/>
      <c r="I33" s="37"/>
      <c r="J33" s="37"/>
      <c r="K33" s="37"/>
      <c r="L33" s="37"/>
      <c r="M33" s="37"/>
      <c r="N33" s="37"/>
      <c r="O33" s="37"/>
      <c r="P33" s="37"/>
      <c r="Q33" s="37"/>
    </row>
    <row r="34" spans="2:18" ht="15" customHeight="1" x14ac:dyDescent="0.2">
      <c r="B34" s="862" t="s">
        <v>270</v>
      </c>
      <c r="C34" s="863"/>
      <c r="D34" s="863"/>
      <c r="E34" s="863"/>
      <c r="F34" s="863"/>
      <c r="G34" s="863"/>
      <c r="H34" s="37"/>
      <c r="I34" s="37"/>
      <c r="J34" s="37"/>
      <c r="K34" s="37"/>
      <c r="L34" s="37"/>
      <c r="M34" s="37"/>
      <c r="N34" s="37"/>
      <c r="O34" s="37"/>
      <c r="P34" s="37"/>
      <c r="Q34" s="37"/>
    </row>
    <row r="35" spans="2:18" ht="27.95" customHeight="1" x14ac:dyDescent="0.2">
      <c r="B35" s="38"/>
      <c r="C35" s="38"/>
      <c r="D35" s="38"/>
      <c r="E35" s="38"/>
      <c r="F35" s="38"/>
      <c r="G35" s="37"/>
      <c r="H35" s="38"/>
      <c r="I35" s="38"/>
      <c r="J35" s="38"/>
      <c r="K35" s="38"/>
      <c r="L35" s="38"/>
      <c r="M35" s="37"/>
      <c r="N35" s="42"/>
      <c r="O35" s="42"/>
      <c r="P35" s="42"/>
      <c r="Q35" s="42"/>
    </row>
    <row r="36" spans="2:18" ht="12.75" customHeight="1" x14ac:dyDescent="0.2">
      <c r="B36" s="834" t="s">
        <v>203</v>
      </c>
      <c r="C36" s="834"/>
      <c r="D36" s="163"/>
      <c r="E36" s="163"/>
      <c r="F36" s="163"/>
      <c r="G36" s="163"/>
      <c r="H36" s="163" t="s">
        <v>141</v>
      </c>
      <c r="I36" s="34"/>
      <c r="J36" s="34"/>
      <c r="K36" s="34"/>
      <c r="L36" s="163"/>
      <c r="M36" s="34"/>
      <c r="N36" s="34" t="s">
        <v>51</v>
      </c>
      <c r="O36" s="34"/>
      <c r="P36" s="39"/>
      <c r="Q36" s="39"/>
    </row>
    <row r="37" spans="2:18" ht="12.75" customHeight="1" x14ac:dyDescent="0.2">
      <c r="B37" s="97"/>
      <c r="C37" s="97"/>
      <c r="D37" s="97"/>
      <c r="E37" s="37"/>
      <c r="F37" s="37"/>
      <c r="G37" s="37"/>
      <c r="H37" s="37"/>
      <c r="I37" s="37"/>
      <c r="J37" s="37"/>
      <c r="K37" s="37"/>
      <c r="L37" s="37"/>
      <c r="M37" s="37"/>
      <c r="N37" s="37"/>
      <c r="O37" s="37"/>
      <c r="P37" s="37"/>
      <c r="Q37" s="37"/>
    </row>
    <row r="38" spans="2:18" ht="12.75" customHeight="1" x14ac:dyDescent="0.2">
      <c r="B38" s="97"/>
      <c r="C38" s="97"/>
      <c r="D38" s="97"/>
      <c r="E38" s="37"/>
      <c r="F38" s="37"/>
      <c r="G38" s="37"/>
      <c r="H38" s="37"/>
      <c r="I38" s="37"/>
      <c r="J38" s="37"/>
      <c r="K38" s="37"/>
      <c r="L38" s="37"/>
      <c r="M38" s="37"/>
      <c r="N38" s="37"/>
      <c r="O38" s="37"/>
      <c r="P38" s="37"/>
      <c r="Q38" s="37"/>
    </row>
    <row r="39" spans="2:18" ht="15" customHeight="1" x14ac:dyDescent="0.2">
      <c r="B39" s="862" t="s">
        <v>400</v>
      </c>
      <c r="C39" s="863"/>
      <c r="D39" s="863"/>
      <c r="E39" s="863"/>
      <c r="F39" s="863"/>
      <c r="G39" s="863"/>
      <c r="H39" s="37"/>
      <c r="I39" s="37"/>
      <c r="J39" s="37"/>
      <c r="K39" s="37"/>
      <c r="L39" s="37"/>
      <c r="M39" s="37"/>
      <c r="N39" s="37"/>
      <c r="O39" s="37"/>
      <c r="P39" s="37"/>
      <c r="Q39" s="37"/>
    </row>
    <row r="40" spans="2:18" ht="27.95" customHeight="1" x14ac:dyDescent="0.2">
      <c r="B40" s="38"/>
      <c r="C40" s="38"/>
      <c r="D40" s="38"/>
      <c r="E40" s="38"/>
      <c r="F40" s="38"/>
      <c r="G40" s="37"/>
      <c r="H40" s="38"/>
      <c r="I40" s="38"/>
      <c r="J40" s="38"/>
      <c r="K40" s="38"/>
      <c r="L40" s="38"/>
      <c r="M40" s="37"/>
      <c r="N40" s="42"/>
      <c r="O40" s="42"/>
      <c r="P40" s="42"/>
      <c r="Q40" s="42"/>
    </row>
    <row r="41" spans="2:18" ht="12.75" customHeight="1" x14ac:dyDescent="0.2">
      <c r="B41" s="834" t="s">
        <v>203</v>
      </c>
      <c r="C41" s="834"/>
      <c r="D41" s="163"/>
      <c r="E41" s="163"/>
      <c r="F41" s="163"/>
      <c r="G41" s="163"/>
      <c r="H41" s="163" t="s">
        <v>141</v>
      </c>
      <c r="I41" s="34"/>
      <c r="J41" s="34"/>
      <c r="K41" s="34"/>
      <c r="L41" s="163"/>
      <c r="M41" s="34"/>
      <c r="N41" s="34" t="s">
        <v>51</v>
      </c>
      <c r="O41" s="34"/>
      <c r="P41" s="39"/>
      <c r="Q41" s="39"/>
    </row>
    <row r="42" spans="2:18" ht="12.75" customHeight="1" x14ac:dyDescent="0.2">
      <c r="B42" s="120"/>
      <c r="C42" s="120"/>
      <c r="D42" s="163"/>
      <c r="E42" s="163"/>
      <c r="F42" s="163"/>
      <c r="G42" s="163"/>
      <c r="H42" s="163"/>
      <c r="I42" s="34"/>
      <c r="J42" s="34"/>
      <c r="K42" s="34"/>
      <c r="L42" s="163"/>
      <c r="M42" s="34"/>
      <c r="N42" s="34"/>
      <c r="O42" s="34"/>
      <c r="P42" s="41"/>
      <c r="Q42" s="41"/>
    </row>
    <row r="43" spans="2:18" ht="12.75" customHeight="1" x14ac:dyDescent="0.2">
      <c r="B43" s="97"/>
      <c r="C43" s="97"/>
      <c r="D43" s="97"/>
      <c r="E43" s="37"/>
      <c r="F43" s="37"/>
      <c r="G43" s="37"/>
      <c r="H43" s="37"/>
      <c r="I43" s="37"/>
      <c r="J43" s="37"/>
      <c r="K43" s="37"/>
      <c r="L43" s="37"/>
      <c r="M43" s="37"/>
      <c r="N43" s="37"/>
      <c r="O43" s="37"/>
      <c r="P43" s="37"/>
      <c r="Q43" s="37"/>
      <c r="R43" s="9"/>
    </row>
    <row r="44" spans="2:18" ht="20.100000000000001" customHeight="1" x14ac:dyDescent="0.2">
      <c r="B44" s="864" t="s">
        <v>204</v>
      </c>
      <c r="C44" s="864"/>
      <c r="D44" s="858"/>
      <c r="E44" s="858"/>
      <c r="F44" s="858"/>
      <c r="G44" s="858"/>
      <c r="H44" s="858"/>
      <c r="I44" s="858"/>
      <c r="J44" s="858"/>
      <c r="K44" s="858"/>
      <c r="L44" s="858"/>
      <c r="M44" s="858"/>
      <c r="N44" s="858"/>
      <c r="O44" s="858"/>
      <c r="P44" s="858"/>
      <c r="Q44" s="858"/>
    </row>
    <row r="45" spans="2:18" ht="18" customHeight="1" x14ac:dyDescent="0.2">
      <c r="B45" s="872" t="s">
        <v>205</v>
      </c>
      <c r="C45" s="873"/>
      <c r="D45" s="873"/>
      <c r="E45" s="873"/>
      <c r="F45" s="874"/>
      <c r="G45" s="875" t="s">
        <v>143</v>
      </c>
      <c r="H45" s="875"/>
      <c r="I45" s="875"/>
      <c r="J45" s="875"/>
      <c r="K45" s="875" t="s">
        <v>206</v>
      </c>
      <c r="L45" s="875"/>
      <c r="M45" s="875" t="s">
        <v>207</v>
      </c>
      <c r="N45" s="875"/>
      <c r="O45" s="876" t="s">
        <v>208</v>
      </c>
      <c r="P45" s="877"/>
      <c r="Q45" s="878"/>
    </row>
    <row r="46" spans="2:18" ht="18" customHeight="1" x14ac:dyDescent="0.2">
      <c r="B46" s="865"/>
      <c r="C46" s="866"/>
      <c r="D46" s="866"/>
      <c r="E46" s="866"/>
      <c r="F46" s="867"/>
      <c r="G46" s="868"/>
      <c r="H46" s="868"/>
      <c r="I46" s="868"/>
      <c r="J46" s="868"/>
      <c r="K46" s="868"/>
      <c r="L46" s="868"/>
      <c r="M46" s="868"/>
      <c r="N46" s="868"/>
      <c r="O46" s="869"/>
      <c r="P46" s="870"/>
      <c r="Q46" s="871"/>
    </row>
    <row r="47" spans="2:18" ht="18" customHeight="1" x14ac:dyDescent="0.2">
      <c r="B47" s="865"/>
      <c r="C47" s="866"/>
      <c r="D47" s="866"/>
      <c r="E47" s="866"/>
      <c r="F47" s="867"/>
      <c r="G47" s="868"/>
      <c r="H47" s="868"/>
      <c r="I47" s="868"/>
      <c r="J47" s="868"/>
      <c r="K47" s="868"/>
      <c r="L47" s="868"/>
      <c r="M47" s="868"/>
      <c r="N47" s="868"/>
      <c r="O47" s="869"/>
      <c r="P47" s="870"/>
      <c r="Q47" s="871"/>
    </row>
    <row r="48" spans="2:18" ht="18" customHeight="1" x14ac:dyDescent="0.2">
      <c r="B48" s="865"/>
      <c r="C48" s="866"/>
      <c r="D48" s="866"/>
      <c r="E48" s="866"/>
      <c r="F48" s="867"/>
      <c r="G48" s="868"/>
      <c r="H48" s="868"/>
      <c r="I48" s="868"/>
      <c r="J48" s="868"/>
      <c r="K48" s="868"/>
      <c r="L48" s="868"/>
      <c r="M48" s="868"/>
      <c r="N48" s="868"/>
      <c r="O48" s="869"/>
      <c r="P48" s="870"/>
      <c r="Q48" s="871"/>
    </row>
  </sheetData>
  <customSheetViews>
    <customSheetView guid="{9C2D16B4-8627-49C0-BBCB-1928E3E28FBD}" scale="90" fitToPage="1">
      <selection activeCell="T5" sqref="T5"/>
      <pageMargins left="0.51181102362204722" right="0.51181102362204722" top="0.51181102362204722" bottom="0.51181102362204722" header="0.35433070866141736" footer="0.51181102362204722"/>
      <printOptions horizontalCentered="1"/>
      <pageSetup paperSize="9" scale="95" orientation="portrait" r:id="rId1"/>
      <headerFooter alignWithMargins="0"/>
    </customSheetView>
  </customSheetViews>
  <mergeCells count="77">
    <mergeCell ref="B48:F48"/>
    <mergeCell ref="G48:J48"/>
    <mergeCell ref="K48:L48"/>
    <mergeCell ref="M48:N48"/>
    <mergeCell ref="O48:Q48"/>
    <mergeCell ref="B46:F46"/>
    <mergeCell ref="G46:J46"/>
    <mergeCell ref="K46:L46"/>
    <mergeCell ref="M46:N46"/>
    <mergeCell ref="O46:Q46"/>
    <mergeCell ref="B47:F47"/>
    <mergeCell ref="G47:J47"/>
    <mergeCell ref="K47:L47"/>
    <mergeCell ref="M47:N47"/>
    <mergeCell ref="O47:Q47"/>
    <mergeCell ref="J44:L44"/>
    <mergeCell ref="M44:Q44"/>
    <mergeCell ref="B45:F45"/>
    <mergeCell ref="G45:J45"/>
    <mergeCell ref="K45:L45"/>
    <mergeCell ref="M45:N45"/>
    <mergeCell ref="O45:Q45"/>
    <mergeCell ref="B34:G34"/>
    <mergeCell ref="B36:C36"/>
    <mergeCell ref="B39:G39"/>
    <mergeCell ref="B41:C41"/>
    <mergeCell ref="B44:C44"/>
    <mergeCell ref="D44:F44"/>
    <mergeCell ref="G44:I44"/>
    <mergeCell ref="B32:Q32"/>
    <mergeCell ref="B24:Q24"/>
    <mergeCell ref="B26:F26"/>
    <mergeCell ref="G26:Q26"/>
    <mergeCell ref="B27:F27"/>
    <mergeCell ref="G27:Q27"/>
    <mergeCell ref="B28:F28"/>
    <mergeCell ref="G28:Q28"/>
    <mergeCell ref="N30:O30"/>
    <mergeCell ref="P30:Q30"/>
    <mergeCell ref="B31:L31"/>
    <mergeCell ref="N31:O31"/>
    <mergeCell ref="P31:Q31"/>
    <mergeCell ref="B21:C21"/>
    <mergeCell ref="D21:H21"/>
    <mergeCell ref="J21:K21"/>
    <mergeCell ref="L21:Q21"/>
    <mergeCell ref="B22:C22"/>
    <mergeCell ref="D22:H22"/>
    <mergeCell ref="J22:K22"/>
    <mergeCell ref="L22:Q22"/>
    <mergeCell ref="B19:C19"/>
    <mergeCell ref="D19:H19"/>
    <mergeCell ref="J19:K19"/>
    <mergeCell ref="L19:Q19"/>
    <mergeCell ref="B20:C20"/>
    <mergeCell ref="D20:H20"/>
    <mergeCell ref="J20:K20"/>
    <mergeCell ref="L20:Q20"/>
    <mergeCell ref="B17:C17"/>
    <mergeCell ref="D17:H17"/>
    <mergeCell ref="J17:K17"/>
    <mergeCell ref="L17:Q17"/>
    <mergeCell ref="D18:H18"/>
    <mergeCell ref="L18:Q18"/>
    <mergeCell ref="B12:C12"/>
    <mergeCell ref="F12:Q12"/>
    <mergeCell ref="C15:D15"/>
    <mergeCell ref="E15:H15"/>
    <mergeCell ref="L15:Q16"/>
    <mergeCell ref="E16:H16"/>
    <mergeCell ref="B11:C11"/>
    <mergeCell ref="F11:Q11"/>
    <mergeCell ref="B8:J8"/>
    <mergeCell ref="B9:C9"/>
    <mergeCell ref="F9:Q9"/>
    <mergeCell ref="B10:C10"/>
    <mergeCell ref="F10:Q10"/>
  </mergeCells>
  <printOptions horizontalCentered="1"/>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indexed="60"/>
  </sheetPr>
  <dimension ref="A1:AD102"/>
  <sheetViews>
    <sheetView view="pageLayout" zoomScaleNormal="85" workbookViewId="0">
      <selection activeCell="Q3" sqref="Q3"/>
    </sheetView>
  </sheetViews>
  <sheetFormatPr defaultRowHeight="12.75" x14ac:dyDescent="0.2"/>
  <cols>
    <col min="1" max="1" width="1.85546875" customWidth="1"/>
    <col min="2" max="3" width="5.7109375" customWidth="1"/>
    <col min="4" max="5" width="4.5703125" customWidth="1"/>
    <col min="6" max="6" width="2.7109375" customWidth="1"/>
    <col min="7" max="8" width="9.7109375" customWidth="1"/>
    <col min="9" max="9" width="5.7109375" customWidth="1"/>
    <col min="10" max="10" width="8.7109375" customWidth="1"/>
    <col min="11" max="11" width="13.7109375" customWidth="1"/>
    <col min="12" max="12" width="1.28515625" customWidth="1"/>
    <col min="13" max="13" width="14.7109375" customWidth="1"/>
    <col min="14" max="14" width="1.28515625" customWidth="1"/>
    <col min="15" max="15" width="14.7109375" customWidth="1"/>
    <col min="16" max="16" width="1.28515625" customWidth="1"/>
    <col min="17" max="17" width="15.28515625" customWidth="1"/>
    <col min="18" max="18" width="1.28515625" customWidth="1"/>
    <col min="19" max="19" width="9.28515625" customWidth="1"/>
    <col min="20" max="20" width="5.7109375" customWidth="1"/>
    <col min="21" max="21" width="1.5703125" customWidth="1"/>
    <col min="22" max="22" width="13" customWidth="1"/>
  </cols>
  <sheetData>
    <row r="1" spans="1:30" ht="6" customHeight="1" x14ac:dyDescent="0.2">
      <c r="A1" s="189"/>
      <c r="B1" s="189"/>
      <c r="C1" s="189"/>
      <c r="D1" s="189"/>
      <c r="E1" s="189"/>
      <c r="F1" s="189"/>
      <c r="G1" s="189"/>
      <c r="H1" s="189"/>
      <c r="I1" s="189"/>
      <c r="J1" s="189"/>
      <c r="K1" s="189"/>
      <c r="L1" s="189"/>
      <c r="M1" s="189"/>
      <c r="N1" s="189"/>
      <c r="O1" s="189"/>
      <c r="P1" s="189"/>
      <c r="Q1" s="189"/>
      <c r="R1" s="189"/>
      <c r="S1" s="189"/>
      <c r="T1" s="189"/>
      <c r="U1" s="189"/>
    </row>
    <row r="2" spans="1:30" ht="15" customHeight="1" x14ac:dyDescent="0.2">
      <c r="A2" s="189"/>
      <c r="B2" s="189"/>
      <c r="C2" s="189"/>
      <c r="D2" s="189"/>
      <c r="E2" s="189"/>
      <c r="F2" s="189"/>
      <c r="G2" s="189"/>
      <c r="H2" s="189"/>
      <c r="I2" s="189"/>
      <c r="J2" s="189"/>
      <c r="K2" s="189"/>
      <c r="L2" s="189"/>
      <c r="M2" s="189"/>
      <c r="N2" s="189"/>
      <c r="O2" s="189"/>
      <c r="P2" s="189"/>
      <c r="Q2" s="189"/>
      <c r="R2" s="189"/>
      <c r="S2" s="189"/>
      <c r="T2" s="998" t="s">
        <v>401</v>
      </c>
      <c r="U2" s="999"/>
    </row>
    <row r="3" spans="1:30" ht="12" customHeight="1" x14ac:dyDescent="0.2">
      <c r="A3" s="189"/>
      <c r="B3" s="189"/>
      <c r="C3" s="189"/>
      <c r="D3" s="189"/>
      <c r="E3" s="189"/>
      <c r="F3" s="189"/>
      <c r="G3" s="189"/>
      <c r="H3" s="189"/>
      <c r="I3" s="189"/>
      <c r="J3" s="189"/>
      <c r="K3" s="189"/>
      <c r="L3" s="189"/>
      <c r="M3" s="189"/>
      <c r="N3" s="189"/>
      <c r="O3" s="189"/>
      <c r="P3" s="189"/>
      <c r="Q3" s="189"/>
      <c r="R3" s="189"/>
      <c r="S3" s="189"/>
      <c r="T3" s="189"/>
      <c r="U3" s="189"/>
    </row>
    <row r="4" spans="1:30" ht="13.5" customHeight="1" x14ac:dyDescent="0.2">
      <c r="A4" s="189"/>
      <c r="B4" s="189"/>
      <c r="C4" s="189"/>
      <c r="D4" s="189"/>
      <c r="E4" s="189"/>
      <c r="G4" s="1000" t="s">
        <v>402</v>
      </c>
      <c r="H4" s="1000"/>
      <c r="I4" s="1000"/>
      <c r="J4" s="1000"/>
      <c r="K4" s="1000"/>
      <c r="L4" s="189"/>
      <c r="M4" s="189"/>
      <c r="N4" s="189"/>
      <c r="P4" s="1001" t="s">
        <v>403</v>
      </c>
      <c r="Q4" s="1001"/>
      <c r="R4" s="190" t="s">
        <v>404</v>
      </c>
      <c r="S4" s="1002" t="s">
        <v>56</v>
      </c>
      <c r="T4" s="1002"/>
      <c r="U4" s="189"/>
    </row>
    <row r="5" spans="1:30" ht="13.5" customHeight="1" x14ac:dyDescent="0.4">
      <c r="A5" s="189"/>
      <c r="B5" s="995"/>
      <c r="C5" s="995"/>
      <c r="D5" s="995"/>
      <c r="E5" s="191"/>
      <c r="F5" s="192"/>
      <c r="G5" s="1000"/>
      <c r="H5" s="1000"/>
      <c r="I5" s="1000"/>
      <c r="J5" s="1000"/>
      <c r="K5" s="1000"/>
      <c r="L5" s="139"/>
      <c r="M5" s="139"/>
      <c r="N5" s="139"/>
      <c r="P5" s="834" t="s">
        <v>405</v>
      </c>
      <c r="Q5" s="834"/>
      <c r="R5" s="193" t="s">
        <v>404</v>
      </c>
      <c r="S5" s="996" t="s">
        <v>56</v>
      </c>
      <c r="T5" s="996"/>
      <c r="U5" s="194"/>
    </row>
    <row r="6" spans="1:30" ht="13.5" customHeight="1" x14ac:dyDescent="0.25">
      <c r="A6" s="189"/>
      <c r="B6" s="195"/>
      <c r="C6" s="196"/>
      <c r="D6" s="196"/>
      <c r="E6" s="196"/>
      <c r="G6" s="997" t="s">
        <v>175</v>
      </c>
      <c r="H6" s="997"/>
      <c r="I6" s="997"/>
      <c r="J6" s="997"/>
      <c r="K6" s="997"/>
      <c r="L6" s="197"/>
      <c r="M6" s="197"/>
      <c r="N6" s="197"/>
      <c r="P6" s="1001" t="s">
        <v>406</v>
      </c>
      <c r="Q6" s="1001"/>
      <c r="R6" s="190" t="s">
        <v>404</v>
      </c>
      <c r="S6" s="1002" t="s">
        <v>56</v>
      </c>
      <c r="T6" s="1002"/>
      <c r="U6" s="189"/>
    </row>
    <row r="7" spans="1:30" ht="13.5" customHeight="1" x14ac:dyDescent="0.25">
      <c r="A7" s="189"/>
      <c r="B7" s="195"/>
      <c r="C7" s="196"/>
      <c r="D7" s="196"/>
      <c r="E7" s="196"/>
      <c r="F7" s="198"/>
      <c r="G7" s="997"/>
      <c r="H7" s="997"/>
      <c r="I7" s="997"/>
      <c r="J7" s="997"/>
      <c r="K7" s="997"/>
      <c r="L7" s="197"/>
      <c r="M7" s="197"/>
      <c r="N7" s="197"/>
      <c r="P7" s="1001" t="s">
        <v>407</v>
      </c>
      <c r="Q7" s="1001"/>
      <c r="R7" s="190" t="s">
        <v>404</v>
      </c>
      <c r="S7" s="1002" t="s">
        <v>56</v>
      </c>
      <c r="T7" s="1002"/>
      <c r="U7" s="189"/>
    </row>
    <row r="8" spans="1:30" ht="18" customHeight="1" x14ac:dyDescent="0.25">
      <c r="A8" s="189"/>
      <c r="B8" s="199"/>
      <c r="C8" s="199"/>
      <c r="D8" s="199"/>
      <c r="E8" s="199"/>
      <c r="G8" s="997" t="s">
        <v>176</v>
      </c>
      <c r="H8" s="997"/>
      <c r="I8" s="997"/>
      <c r="J8" s="997"/>
      <c r="K8" s="997"/>
      <c r="L8" s="997"/>
      <c r="M8" s="997"/>
      <c r="N8" s="197"/>
      <c r="P8" s="834" t="s">
        <v>408</v>
      </c>
      <c r="Q8" s="834"/>
      <c r="R8" s="193" t="s">
        <v>404</v>
      </c>
      <c r="S8" s="996" t="s">
        <v>56</v>
      </c>
      <c r="T8" s="996"/>
      <c r="U8" s="189"/>
    </row>
    <row r="9" spans="1:30" ht="15" customHeight="1" thickBot="1" x14ac:dyDescent="0.25">
      <c r="A9" s="189"/>
      <c r="B9" s="200"/>
      <c r="C9" s="200"/>
      <c r="D9" s="200"/>
      <c r="E9" s="200"/>
      <c r="F9" s="200"/>
      <c r="G9" s="200"/>
      <c r="H9" s="200"/>
      <c r="I9" s="200"/>
      <c r="J9" s="200"/>
      <c r="K9" s="200"/>
      <c r="L9" s="200"/>
      <c r="M9" s="200"/>
      <c r="N9" s="200"/>
      <c r="O9" s="200"/>
      <c r="P9" s="200"/>
      <c r="Q9" s="200"/>
      <c r="R9" s="200"/>
      <c r="S9" s="200"/>
      <c r="T9" s="200"/>
      <c r="U9" s="189"/>
    </row>
    <row r="10" spans="1:30" ht="8.1" customHeight="1" x14ac:dyDescent="0.2">
      <c r="A10" s="189"/>
      <c r="B10" s="201"/>
      <c r="C10" s="201"/>
      <c r="D10" s="201"/>
      <c r="E10" s="201"/>
      <c r="F10" s="201"/>
      <c r="G10" s="201"/>
      <c r="H10" s="201"/>
      <c r="I10" s="201"/>
      <c r="J10" s="201"/>
      <c r="K10" s="201"/>
      <c r="L10" s="201"/>
      <c r="M10" s="201"/>
      <c r="N10" s="201"/>
      <c r="O10" s="201"/>
      <c r="P10" s="201"/>
      <c r="Q10" s="201"/>
      <c r="R10" s="201"/>
      <c r="S10" s="201"/>
      <c r="T10" s="201"/>
      <c r="U10" s="189"/>
      <c r="AD10" s="99"/>
    </row>
    <row r="11" spans="1:30" ht="15" customHeight="1" x14ac:dyDescent="0.2">
      <c r="A11" s="189"/>
      <c r="B11" s="1003" t="s">
        <v>6</v>
      </c>
      <c r="C11" s="1003"/>
      <c r="D11" s="202" t="s">
        <v>177</v>
      </c>
      <c r="E11" s="202"/>
      <c r="F11" s="7"/>
      <c r="G11" s="1004" t="s">
        <v>657</v>
      </c>
      <c r="H11" s="1004"/>
      <c r="I11" s="1004"/>
      <c r="J11" s="1004"/>
      <c r="K11" s="1004"/>
      <c r="L11" s="1004"/>
      <c r="M11" s="1004"/>
      <c r="N11" s="1004"/>
      <c r="O11" s="1004"/>
      <c r="P11" s="1004"/>
      <c r="Q11" s="1004"/>
      <c r="R11" s="1004"/>
      <c r="S11" s="1004"/>
      <c r="T11" s="1004"/>
      <c r="U11" s="457"/>
      <c r="V11" s="457"/>
      <c r="W11" s="457"/>
      <c r="X11" s="457"/>
      <c r="Y11" s="457"/>
      <c r="Z11" s="457"/>
      <c r="AA11" s="457"/>
      <c r="AB11" s="457"/>
      <c r="AC11" s="457"/>
      <c r="AD11" s="457"/>
    </row>
    <row r="12" spans="1:30" ht="15" customHeight="1" x14ac:dyDescent="0.3">
      <c r="A12" s="189"/>
      <c r="B12" s="1003" t="s">
        <v>132</v>
      </c>
      <c r="C12" s="1003"/>
      <c r="D12" s="202" t="s">
        <v>177</v>
      </c>
      <c r="E12" s="202"/>
      <c r="F12" s="7"/>
      <c r="G12" s="907" t="s">
        <v>409</v>
      </c>
      <c r="H12" s="907"/>
      <c r="I12" s="907"/>
      <c r="J12" s="907"/>
      <c r="K12" s="907"/>
      <c r="L12" s="907"/>
      <c r="M12" s="907"/>
      <c r="N12" s="907"/>
      <c r="O12" s="907"/>
      <c r="P12" s="907"/>
      <c r="Q12" s="907"/>
      <c r="R12" s="907"/>
      <c r="S12" s="907"/>
      <c r="T12" s="907"/>
      <c r="U12" s="203"/>
      <c r="V12" s="203"/>
    </row>
    <row r="13" spans="1:30" ht="15" customHeight="1" x14ac:dyDescent="0.3">
      <c r="A13" s="189"/>
      <c r="B13" s="1003" t="s">
        <v>179</v>
      </c>
      <c r="C13" s="1003"/>
      <c r="D13" s="202" t="s">
        <v>180</v>
      </c>
      <c r="E13" s="202"/>
      <c r="F13" s="7"/>
      <c r="G13" s="907" t="s">
        <v>409</v>
      </c>
      <c r="H13" s="907"/>
      <c r="I13" s="907"/>
      <c r="J13" s="907"/>
      <c r="K13" s="907"/>
      <c r="L13" s="907"/>
      <c r="M13" s="907"/>
      <c r="N13" s="907"/>
      <c r="O13" s="907"/>
      <c r="P13" s="907"/>
      <c r="Q13" s="907"/>
      <c r="R13" s="907"/>
      <c r="S13" s="907"/>
      <c r="T13" s="907"/>
      <c r="U13" s="203"/>
      <c r="V13" s="203"/>
    </row>
    <row r="14" spans="1:30" ht="15" customHeight="1" x14ac:dyDescent="0.3">
      <c r="A14" s="189"/>
      <c r="B14" s="1003" t="s">
        <v>181</v>
      </c>
      <c r="C14" s="1003"/>
      <c r="D14" s="202" t="s">
        <v>182</v>
      </c>
      <c r="E14" s="202"/>
      <c r="F14" s="151"/>
      <c r="G14" s="907" t="s">
        <v>409</v>
      </c>
      <c r="H14" s="907"/>
      <c r="I14" s="907"/>
      <c r="J14" s="907"/>
      <c r="K14" s="907"/>
      <c r="L14" s="907"/>
      <c r="M14" s="907"/>
      <c r="N14" s="907"/>
      <c r="O14" s="907"/>
      <c r="P14" s="907"/>
      <c r="Q14" s="907"/>
      <c r="R14" s="907"/>
      <c r="S14" s="907"/>
      <c r="T14" s="907"/>
      <c r="U14" s="203"/>
      <c r="V14" s="203"/>
    </row>
    <row r="15" spans="1:30" ht="3.95" customHeight="1" thickBot="1" x14ac:dyDescent="0.25">
      <c r="A15" s="189"/>
      <c r="B15" s="200"/>
      <c r="C15" s="200"/>
      <c r="D15" s="200"/>
      <c r="E15" s="200"/>
      <c r="F15" s="204"/>
      <c r="G15" s="204"/>
      <c r="H15" s="204"/>
      <c r="I15" s="204"/>
      <c r="J15" s="204"/>
      <c r="K15" s="204"/>
      <c r="L15" s="204"/>
      <c r="M15" s="204"/>
      <c r="N15" s="204"/>
      <c r="O15" s="204"/>
      <c r="P15" s="204"/>
      <c r="Q15" s="204"/>
      <c r="R15" s="204"/>
      <c r="S15" s="204"/>
      <c r="T15" s="204"/>
      <c r="U15" s="189"/>
    </row>
    <row r="16" spans="1:30" ht="3.95" customHeight="1" x14ac:dyDescent="0.2">
      <c r="A16" s="189"/>
      <c r="B16" s="201"/>
      <c r="C16" s="201"/>
      <c r="D16" s="201"/>
      <c r="E16" s="201"/>
      <c r="F16" s="205"/>
      <c r="G16" s="205"/>
      <c r="H16" s="205"/>
      <c r="I16" s="205"/>
      <c r="J16" s="205"/>
      <c r="K16" s="205"/>
      <c r="L16" s="205"/>
      <c r="M16" s="205"/>
      <c r="N16" s="205"/>
      <c r="O16" s="205"/>
      <c r="P16" s="205"/>
      <c r="Q16" s="205"/>
      <c r="R16" s="205"/>
      <c r="S16" s="205"/>
      <c r="T16" s="205"/>
      <c r="U16" s="189"/>
    </row>
    <row r="17" spans="1:25" ht="38.25" customHeight="1" x14ac:dyDescent="0.3">
      <c r="A17" s="189"/>
      <c r="B17" s="206" t="s">
        <v>183</v>
      </c>
      <c r="C17" s="836" t="s">
        <v>184</v>
      </c>
      <c r="D17" s="836"/>
      <c r="E17" s="836"/>
      <c r="F17" s="881" t="s">
        <v>410</v>
      </c>
      <c r="G17" s="881"/>
      <c r="H17" s="881"/>
      <c r="I17" s="881"/>
      <c r="J17" s="881"/>
      <c r="K17" s="203"/>
      <c r="M17" s="207" t="s">
        <v>183</v>
      </c>
      <c r="N17" s="1004" t="s">
        <v>657</v>
      </c>
      <c r="O17" s="1004"/>
      <c r="P17" s="1004"/>
      <c r="Q17" s="1004"/>
      <c r="R17" s="1004"/>
      <c r="S17" s="1004"/>
      <c r="T17" s="1004"/>
      <c r="U17" s="456"/>
      <c r="V17" s="456"/>
      <c r="W17" s="456"/>
      <c r="X17" s="456"/>
      <c r="Y17" s="456"/>
    </row>
    <row r="18" spans="1:25" ht="14.1" customHeight="1" x14ac:dyDescent="0.2">
      <c r="A18" s="189"/>
      <c r="B18" s="1003" t="s">
        <v>186</v>
      </c>
      <c r="C18" s="1003"/>
      <c r="D18" s="880" t="s">
        <v>411</v>
      </c>
      <c r="E18" s="880"/>
      <c r="F18" s="880"/>
      <c r="G18" s="880"/>
      <c r="H18" s="880"/>
      <c r="I18" s="880"/>
      <c r="J18" s="880"/>
      <c r="K18" s="209"/>
      <c r="L18" s="11"/>
      <c r="M18" s="51" t="s">
        <v>186</v>
      </c>
      <c r="N18" s="880" t="s">
        <v>167</v>
      </c>
      <c r="O18" s="880"/>
      <c r="P18" s="880"/>
      <c r="Q18" s="880"/>
      <c r="R18" s="880"/>
      <c r="S18" s="880"/>
      <c r="T18" s="880"/>
      <c r="U18" s="210"/>
      <c r="V18" s="210"/>
    </row>
    <row r="19" spans="1:25" ht="14.1" customHeight="1" x14ac:dyDescent="0.2">
      <c r="A19" s="189"/>
      <c r="B19" s="51"/>
      <c r="C19" s="51"/>
      <c r="D19" s="880" t="s">
        <v>411</v>
      </c>
      <c r="E19" s="880"/>
      <c r="F19" s="880"/>
      <c r="G19" s="880"/>
      <c r="H19" s="880"/>
      <c r="I19" s="880"/>
      <c r="J19" s="880"/>
      <c r="K19" s="209"/>
      <c r="L19" s="209"/>
      <c r="M19" s="51"/>
      <c r="N19" s="880" t="s">
        <v>188</v>
      </c>
      <c r="O19" s="880"/>
      <c r="P19" s="880"/>
      <c r="Q19" s="880"/>
      <c r="R19" s="880"/>
      <c r="S19" s="880"/>
      <c r="T19" s="880"/>
      <c r="U19" s="11"/>
      <c r="V19" s="11"/>
    </row>
    <row r="20" spans="1:25" ht="14.1" customHeight="1" x14ac:dyDescent="0.2">
      <c r="A20" s="189"/>
      <c r="B20" s="1003" t="s">
        <v>150</v>
      </c>
      <c r="C20" s="1003"/>
      <c r="D20" s="880" t="s">
        <v>411</v>
      </c>
      <c r="E20" s="880"/>
      <c r="F20" s="880"/>
      <c r="G20" s="880"/>
      <c r="H20" s="880"/>
      <c r="I20" s="880"/>
      <c r="J20" s="880"/>
      <c r="K20" s="209"/>
      <c r="L20" s="209"/>
      <c r="M20" s="51" t="s">
        <v>150</v>
      </c>
      <c r="N20" s="880" t="s">
        <v>411</v>
      </c>
      <c r="O20" s="880"/>
      <c r="P20" s="880"/>
      <c r="Q20" s="880"/>
      <c r="R20" s="880"/>
      <c r="S20" s="880"/>
      <c r="T20" s="880"/>
      <c r="U20" s="210"/>
      <c r="V20" s="210"/>
    </row>
    <row r="21" spans="1:25" ht="14.1" customHeight="1" x14ac:dyDescent="0.2">
      <c r="A21" s="189"/>
      <c r="B21" s="1003" t="s">
        <v>151</v>
      </c>
      <c r="C21" s="1003"/>
      <c r="D21" s="880" t="s">
        <v>411</v>
      </c>
      <c r="E21" s="880"/>
      <c r="F21" s="880"/>
      <c r="G21" s="880"/>
      <c r="H21" s="880"/>
      <c r="I21" s="880"/>
      <c r="J21" s="880"/>
      <c r="K21" s="209"/>
      <c r="L21" s="209"/>
      <c r="M21" s="51" t="s">
        <v>151</v>
      </c>
      <c r="N21" s="880" t="s">
        <v>411</v>
      </c>
      <c r="O21" s="880"/>
      <c r="P21" s="880"/>
      <c r="Q21" s="880"/>
      <c r="R21" s="880"/>
      <c r="S21" s="880"/>
      <c r="T21" s="880"/>
      <c r="U21" s="210"/>
      <c r="V21" s="210"/>
    </row>
    <row r="22" spans="1:25" ht="14.1" customHeight="1" x14ac:dyDescent="0.2">
      <c r="A22" s="189"/>
      <c r="B22" s="1003" t="s">
        <v>190</v>
      </c>
      <c r="C22" s="1003"/>
      <c r="D22" s="880" t="s">
        <v>411</v>
      </c>
      <c r="E22" s="880"/>
      <c r="F22" s="880"/>
      <c r="G22" s="880"/>
      <c r="H22" s="880"/>
      <c r="I22" s="880"/>
      <c r="J22" s="880"/>
      <c r="K22" s="209"/>
      <c r="L22" s="209"/>
      <c r="M22" s="51" t="s">
        <v>190</v>
      </c>
      <c r="N22" s="880" t="s">
        <v>411</v>
      </c>
      <c r="O22" s="880"/>
      <c r="P22" s="880"/>
      <c r="Q22" s="880"/>
      <c r="R22" s="880"/>
      <c r="S22" s="880"/>
      <c r="T22" s="880"/>
      <c r="U22" s="210"/>
      <c r="V22" s="210"/>
    </row>
    <row r="23" spans="1:25" ht="14.1" customHeight="1" x14ac:dyDescent="0.2">
      <c r="A23" s="189"/>
      <c r="B23" s="1003" t="s">
        <v>191</v>
      </c>
      <c r="C23" s="1003"/>
      <c r="D23" s="880" t="s">
        <v>411</v>
      </c>
      <c r="E23" s="880"/>
      <c r="F23" s="880"/>
      <c r="G23" s="880"/>
      <c r="H23" s="880"/>
      <c r="I23" s="880"/>
      <c r="J23" s="880"/>
      <c r="K23" s="209"/>
      <c r="L23" s="209"/>
      <c r="M23" s="51" t="s">
        <v>191</v>
      </c>
      <c r="N23" s="880" t="s">
        <v>411</v>
      </c>
      <c r="O23" s="880"/>
      <c r="P23" s="880"/>
      <c r="Q23" s="880"/>
      <c r="R23" s="880"/>
      <c r="S23" s="880"/>
      <c r="T23" s="880"/>
      <c r="U23" s="210"/>
      <c r="V23" s="210"/>
    </row>
    <row r="24" spans="1:25" ht="3.95" customHeight="1" thickBot="1" x14ac:dyDescent="0.25">
      <c r="A24" s="189"/>
      <c r="B24" s="200"/>
      <c r="C24" s="200"/>
      <c r="D24" s="200"/>
      <c r="E24" s="200"/>
      <c r="F24" s="200"/>
      <c r="G24" s="200"/>
      <c r="H24" s="200"/>
      <c r="I24" s="200"/>
      <c r="J24" s="200"/>
      <c r="K24" s="200"/>
      <c r="L24" s="200"/>
      <c r="M24" s="200"/>
      <c r="N24" s="200"/>
      <c r="O24" s="200"/>
      <c r="P24" s="200"/>
      <c r="Q24" s="200"/>
      <c r="R24" s="200"/>
      <c r="S24" s="200"/>
      <c r="T24" s="200"/>
      <c r="U24" s="189"/>
    </row>
    <row r="25" spans="1:25" ht="8.1" customHeight="1" x14ac:dyDescent="0.2">
      <c r="A25" s="189"/>
      <c r="B25" s="201"/>
      <c r="C25" s="201"/>
      <c r="D25" s="201"/>
      <c r="E25" s="201"/>
      <c r="F25" s="205"/>
      <c r="G25" s="205"/>
      <c r="H25" s="205"/>
      <c r="I25" s="205"/>
      <c r="J25" s="205"/>
      <c r="K25" s="205"/>
      <c r="L25" s="205"/>
      <c r="M25" s="205"/>
      <c r="N25" s="205"/>
      <c r="O25" s="205"/>
      <c r="P25" s="205"/>
      <c r="Q25" s="205"/>
      <c r="R25" s="205"/>
      <c r="S25" s="205"/>
      <c r="T25" s="205"/>
      <c r="U25" s="189"/>
    </row>
    <row r="26" spans="1:25" ht="27.75" customHeight="1" x14ac:dyDescent="0.25">
      <c r="A26" s="189"/>
      <c r="B26" s="1007" t="s">
        <v>412</v>
      </c>
      <c r="C26" s="1007"/>
      <c r="D26" s="1007"/>
      <c r="E26" s="1007"/>
      <c r="F26" s="1007"/>
      <c r="G26" s="1007"/>
      <c r="H26" s="1007"/>
      <c r="I26" s="1007"/>
      <c r="J26" s="1007"/>
      <c r="K26" s="1007"/>
      <c r="L26" s="211"/>
      <c r="M26" s="212" t="s">
        <v>413</v>
      </c>
      <c r="N26" s="213"/>
      <c r="O26" s="212" t="s">
        <v>170</v>
      </c>
      <c r="P26" s="213"/>
      <c r="Q26" s="212" t="s">
        <v>414</v>
      </c>
      <c r="R26" s="213"/>
      <c r="S26" s="1008" t="s">
        <v>415</v>
      </c>
      <c r="T26" s="1008"/>
      <c r="U26" s="189"/>
    </row>
    <row r="27" spans="1:25" ht="12" customHeight="1" x14ac:dyDescent="0.2">
      <c r="A27" s="189"/>
      <c r="B27" s="189"/>
      <c r="C27" s="189"/>
      <c r="D27" s="201"/>
      <c r="E27" s="214"/>
      <c r="F27" s="214"/>
      <c r="G27" s="214"/>
      <c r="H27" s="215"/>
      <c r="I27" s="215"/>
      <c r="J27" s="215"/>
      <c r="K27" s="215"/>
      <c r="L27" s="215"/>
      <c r="M27" s="216" t="s">
        <v>416</v>
      </c>
      <c r="N27" s="217"/>
      <c r="O27" s="216" t="s">
        <v>417</v>
      </c>
      <c r="P27" s="217"/>
      <c r="Q27" s="216" t="s">
        <v>417</v>
      </c>
      <c r="R27" s="217"/>
      <c r="S27" s="1009" t="s">
        <v>418</v>
      </c>
      <c r="T27" s="1009"/>
      <c r="U27" s="218"/>
    </row>
    <row r="28" spans="1:25" ht="12" customHeight="1" x14ac:dyDescent="0.2">
      <c r="A28" s="189"/>
      <c r="B28" s="219"/>
      <c r="C28" s="189"/>
      <c r="D28" s="189"/>
      <c r="E28" s="189"/>
      <c r="F28" s="189"/>
      <c r="G28" s="220"/>
      <c r="H28" s="220"/>
      <c r="I28" s="220"/>
      <c r="J28" s="220"/>
      <c r="K28" s="220"/>
      <c r="L28" s="220"/>
      <c r="M28" s="216" t="s">
        <v>419</v>
      </c>
      <c r="N28" s="217"/>
      <c r="O28" s="216" t="s">
        <v>420</v>
      </c>
      <c r="P28" s="217"/>
      <c r="Q28" s="216" t="s">
        <v>419</v>
      </c>
      <c r="R28" s="217"/>
      <c r="S28" s="1009" t="s">
        <v>421</v>
      </c>
      <c r="T28" s="1009"/>
      <c r="U28" s="218"/>
    </row>
    <row r="29" spans="1:25" ht="6" customHeight="1" x14ac:dyDescent="0.2">
      <c r="A29" s="189"/>
      <c r="B29" s="221"/>
      <c r="C29" s="189"/>
      <c r="D29" s="189"/>
      <c r="E29" s="189"/>
      <c r="F29" s="189"/>
      <c r="G29" s="189"/>
      <c r="H29" s="189"/>
      <c r="I29" s="189"/>
      <c r="J29" s="189"/>
      <c r="K29" s="189"/>
      <c r="L29" s="189"/>
      <c r="M29" s="189"/>
      <c r="N29" s="189"/>
      <c r="O29" s="189"/>
      <c r="P29" s="189"/>
      <c r="Q29" s="189"/>
      <c r="R29" s="189"/>
      <c r="S29" s="189"/>
      <c r="T29" s="189"/>
      <c r="U29" s="189"/>
    </row>
    <row r="30" spans="1:25" ht="14.25" x14ac:dyDescent="0.2">
      <c r="A30" s="189"/>
      <c r="B30" s="222">
        <v>1</v>
      </c>
      <c r="C30" s="223" t="s">
        <v>422</v>
      </c>
      <c r="D30" s="189"/>
      <c r="E30" s="189"/>
      <c r="F30" s="189"/>
      <c r="G30" s="189"/>
      <c r="H30" s="189"/>
      <c r="I30" s="189"/>
      <c r="J30" s="189"/>
      <c r="K30" s="189"/>
      <c r="L30" s="189"/>
      <c r="M30" s="224"/>
      <c r="N30" s="225"/>
      <c r="O30" s="224"/>
      <c r="P30" s="189"/>
      <c r="Q30" s="226">
        <v>22487487.93</v>
      </c>
      <c r="R30" s="189"/>
      <c r="S30" s="189"/>
      <c r="T30" s="201"/>
      <c r="U30" s="189"/>
    </row>
    <row r="31" spans="1:25" ht="6" customHeight="1" x14ac:dyDescent="0.2">
      <c r="A31" s="189"/>
      <c r="B31" s="222"/>
      <c r="C31" s="223"/>
      <c r="D31" s="189"/>
      <c r="E31" s="189"/>
      <c r="F31" s="189"/>
      <c r="G31" s="189"/>
      <c r="H31" s="189"/>
      <c r="I31" s="189"/>
      <c r="J31" s="189"/>
      <c r="K31" s="189"/>
      <c r="L31" s="189"/>
      <c r="M31" s="224"/>
      <c r="N31" s="189"/>
      <c r="O31" s="224"/>
      <c r="P31" s="189"/>
      <c r="Q31" s="189"/>
      <c r="R31" s="189"/>
      <c r="S31" s="189"/>
      <c r="T31" s="189"/>
      <c r="U31" s="189"/>
    </row>
    <row r="32" spans="1:25" ht="14.25" x14ac:dyDescent="0.2">
      <c r="A32" s="189"/>
      <c r="B32" s="222">
        <v>2</v>
      </c>
      <c r="C32" s="223" t="s">
        <v>423</v>
      </c>
      <c r="D32" s="189"/>
      <c r="E32" s="189"/>
      <c r="F32" s="189"/>
      <c r="G32" s="189"/>
      <c r="H32" s="189"/>
      <c r="I32" s="189"/>
      <c r="J32" s="189"/>
      <c r="K32" s="189"/>
      <c r="L32" s="189"/>
      <c r="M32" s="224"/>
      <c r="N32" s="189"/>
      <c r="O32" s="224"/>
      <c r="P32" s="189"/>
      <c r="Q32" s="226">
        <v>123087.54</v>
      </c>
      <c r="R32" s="224"/>
      <c r="S32" s="224"/>
      <c r="T32" s="224"/>
      <c r="U32" s="189"/>
    </row>
    <row r="33" spans="1:21" ht="6" customHeight="1" thickBot="1" x14ac:dyDescent="0.25">
      <c r="A33" s="189"/>
      <c r="B33" s="222"/>
      <c r="C33" s="223"/>
      <c r="D33" s="189"/>
      <c r="E33" s="189"/>
      <c r="F33" s="189"/>
      <c r="G33" s="189"/>
      <c r="H33" s="189"/>
      <c r="I33" s="189"/>
      <c r="J33" s="189"/>
      <c r="K33" s="189"/>
      <c r="L33" s="189"/>
      <c r="M33" s="224"/>
      <c r="N33" s="189"/>
      <c r="O33" s="224"/>
      <c r="P33" s="189"/>
      <c r="Q33" s="227"/>
      <c r="R33" s="227"/>
      <c r="S33" s="227"/>
      <c r="T33" s="227"/>
      <c r="U33" s="189"/>
    </row>
    <row r="34" spans="1:21" ht="6" customHeight="1" x14ac:dyDescent="0.2">
      <c r="A34" s="189"/>
      <c r="B34" s="222"/>
      <c r="C34" s="223"/>
      <c r="D34" s="189"/>
      <c r="E34" s="189"/>
      <c r="F34" s="189"/>
      <c r="G34" s="189"/>
      <c r="H34" s="189"/>
      <c r="I34" s="189"/>
      <c r="J34" s="189"/>
      <c r="K34" s="189"/>
      <c r="L34" s="189"/>
      <c r="M34" s="228"/>
      <c r="N34" s="189"/>
      <c r="O34" s="224"/>
      <c r="P34" s="189"/>
      <c r="Q34" s="224"/>
      <c r="R34" s="224"/>
      <c r="S34" s="224"/>
      <c r="T34" s="224"/>
      <c r="U34" s="189"/>
    </row>
    <row r="35" spans="1:21" ht="14.25" x14ac:dyDescent="0.2">
      <c r="A35" s="189"/>
      <c r="B35" s="222">
        <v>3</v>
      </c>
      <c r="C35" s="223" t="s">
        <v>424</v>
      </c>
      <c r="D35" s="189"/>
      <c r="E35" s="189"/>
      <c r="F35" s="189"/>
      <c r="G35" s="229"/>
      <c r="H35" s="229"/>
      <c r="I35" s="229"/>
      <c r="J35" s="229"/>
      <c r="K35" s="229"/>
      <c r="L35" s="229"/>
      <c r="M35" s="230"/>
      <c r="N35" s="229"/>
      <c r="O35" s="231"/>
      <c r="P35" s="189"/>
      <c r="Q35" s="232">
        <f>SUM(Q30:Q33)</f>
        <v>22610575.469999999</v>
      </c>
      <c r="R35" s="224"/>
      <c r="S35" s="1005">
        <f>+Q35</f>
        <v>22610575.469999999</v>
      </c>
      <c r="T35" s="1006"/>
      <c r="U35" s="189"/>
    </row>
    <row r="36" spans="1:21" ht="6" customHeight="1" x14ac:dyDescent="0.2">
      <c r="A36" s="189"/>
      <c r="B36" s="222"/>
      <c r="C36" s="223"/>
      <c r="D36" s="189"/>
      <c r="E36" s="189"/>
      <c r="F36" s="189"/>
      <c r="G36" s="189"/>
      <c r="H36" s="189"/>
      <c r="I36" s="189"/>
      <c r="J36" s="189"/>
      <c r="K36" s="189"/>
      <c r="L36" s="189"/>
      <c r="M36" s="224"/>
      <c r="N36" s="189"/>
      <c r="O36" s="224"/>
      <c r="P36" s="189"/>
      <c r="Q36" s="233"/>
      <c r="R36" s="224"/>
      <c r="S36" s="224"/>
      <c r="T36" s="233"/>
      <c r="U36" s="189"/>
    </row>
    <row r="37" spans="1:21" ht="14.25" x14ac:dyDescent="0.2">
      <c r="A37" s="189"/>
      <c r="B37" s="222">
        <v>4</v>
      </c>
      <c r="C37" s="223" t="s">
        <v>425</v>
      </c>
      <c r="D37" s="189"/>
      <c r="E37" s="189"/>
      <c r="F37" s="189"/>
      <c r="G37" s="189"/>
      <c r="H37" s="189"/>
      <c r="I37" s="189"/>
      <c r="J37" s="189"/>
      <c r="K37" s="189"/>
      <c r="L37" s="189"/>
      <c r="M37" s="234">
        <f>289610020.91-M41</f>
        <v>269610020.91000003</v>
      </c>
      <c r="N37" s="235"/>
      <c r="O37" s="234">
        <v>269610020.91000003</v>
      </c>
      <c r="P37" s="189"/>
      <c r="Q37" s="224"/>
      <c r="R37" s="224"/>
      <c r="S37" s="224"/>
      <c r="T37" s="224"/>
      <c r="U37" s="189"/>
    </row>
    <row r="38" spans="1:21" ht="6" customHeight="1" x14ac:dyDescent="0.2">
      <c r="A38" s="189"/>
      <c r="B38" s="222"/>
      <c r="C38" s="223"/>
      <c r="D38" s="189"/>
      <c r="E38" s="189"/>
      <c r="F38" s="189"/>
      <c r="G38" s="189"/>
      <c r="H38" s="189"/>
      <c r="I38" s="189"/>
      <c r="J38" s="189"/>
      <c r="K38" s="189"/>
      <c r="L38" s="189"/>
      <c r="M38" s="235"/>
      <c r="N38" s="235"/>
      <c r="O38" s="235"/>
      <c r="P38" s="189"/>
      <c r="Q38" s="224"/>
      <c r="R38" s="224"/>
      <c r="S38" s="224"/>
      <c r="T38" s="224"/>
      <c r="U38" s="189"/>
    </row>
    <row r="39" spans="1:21" ht="14.25" x14ac:dyDescent="0.2">
      <c r="A39" s="189"/>
      <c r="B39" s="222">
        <v>5</v>
      </c>
      <c r="C39" s="223" t="s">
        <v>426</v>
      </c>
      <c r="D39" s="189"/>
      <c r="E39" s="189"/>
      <c r="F39" s="189"/>
      <c r="G39" s="189"/>
      <c r="H39" s="189"/>
      <c r="I39" s="189"/>
      <c r="J39" s="189"/>
      <c r="K39" s="189"/>
      <c r="L39" s="189"/>
      <c r="M39" s="234">
        <v>6500000</v>
      </c>
      <c r="N39" s="235"/>
      <c r="O39" s="236">
        <f>+M39</f>
        <v>6500000</v>
      </c>
      <c r="P39" s="189"/>
      <c r="Q39" s="224"/>
      <c r="R39" s="224"/>
      <c r="S39" s="224"/>
      <c r="T39" s="224"/>
      <c r="U39" s="189"/>
    </row>
    <row r="40" spans="1:21" ht="6" customHeight="1" x14ac:dyDescent="0.2">
      <c r="A40" s="189"/>
      <c r="B40" s="222"/>
      <c r="C40" s="223"/>
      <c r="D40" s="189"/>
      <c r="E40" s="189"/>
      <c r="F40" s="189"/>
      <c r="G40" s="189"/>
      <c r="H40" s="189"/>
      <c r="I40" s="189"/>
      <c r="J40" s="189"/>
      <c r="K40" s="189"/>
      <c r="L40" s="189"/>
      <c r="M40" s="235"/>
      <c r="N40" s="235"/>
      <c r="O40" s="235"/>
      <c r="P40" s="189"/>
      <c r="Q40" s="224"/>
      <c r="R40" s="224"/>
      <c r="S40" s="224"/>
      <c r="T40" s="224"/>
      <c r="U40" s="189"/>
    </row>
    <row r="41" spans="1:21" ht="14.25" x14ac:dyDescent="0.2">
      <c r="A41" s="189"/>
      <c r="B41" s="222">
        <v>6</v>
      </c>
      <c r="C41" s="223" t="s">
        <v>427</v>
      </c>
      <c r="D41" s="189"/>
      <c r="E41" s="189"/>
      <c r="F41" s="189"/>
      <c r="G41" s="189"/>
      <c r="H41" s="189"/>
      <c r="I41" s="189"/>
      <c r="J41" s="189"/>
      <c r="K41" s="189"/>
      <c r="L41" s="189"/>
      <c r="M41" s="234">
        <v>20000000</v>
      </c>
      <c r="N41" s="235"/>
      <c r="O41" s="234">
        <v>20000000</v>
      </c>
      <c r="P41" s="189"/>
      <c r="Q41" s="226">
        <v>1105876.52</v>
      </c>
      <c r="R41" s="224"/>
      <c r="S41" s="1005">
        <f>+Q41</f>
        <v>1105876.52</v>
      </c>
      <c r="T41" s="1006"/>
      <c r="U41" s="189"/>
    </row>
    <row r="42" spans="1:21" ht="6" customHeight="1" x14ac:dyDescent="0.2">
      <c r="A42" s="189"/>
      <c r="B42" s="222"/>
      <c r="C42" s="223"/>
      <c r="D42" s="189"/>
      <c r="E42" s="189"/>
      <c r="F42" s="189"/>
      <c r="G42" s="189"/>
      <c r="H42" s="189"/>
      <c r="I42" s="189"/>
      <c r="J42" s="189"/>
      <c r="K42" s="189"/>
      <c r="L42" s="189"/>
      <c r="M42" s="237"/>
      <c r="N42" s="189"/>
      <c r="O42" s="237"/>
      <c r="P42" s="189"/>
      <c r="Q42" s="238"/>
      <c r="R42" s="224"/>
      <c r="S42" s="224"/>
      <c r="T42" s="233"/>
      <c r="U42" s="189"/>
    </row>
    <row r="43" spans="1:21" ht="14.25" x14ac:dyDescent="0.2">
      <c r="A43" s="189"/>
      <c r="B43" s="222">
        <v>7</v>
      </c>
      <c r="C43" s="189" t="s">
        <v>428</v>
      </c>
      <c r="E43" s="189"/>
      <c r="F43" s="189"/>
      <c r="G43" s="189"/>
      <c r="H43" s="189"/>
      <c r="I43" s="189"/>
      <c r="J43" s="189"/>
      <c r="K43" s="189"/>
      <c r="L43" s="189"/>
      <c r="M43" s="237"/>
      <c r="N43" s="189"/>
      <c r="O43" s="237"/>
      <c r="P43" s="189"/>
      <c r="Q43" s="238"/>
      <c r="R43" s="224"/>
      <c r="S43" s="1005">
        <f>ROUND((S35+S41)*0.25,2)</f>
        <v>5929113</v>
      </c>
      <c r="T43" s="1006"/>
      <c r="U43" s="189"/>
    </row>
    <row r="44" spans="1:21" ht="6" customHeight="1" x14ac:dyDescent="0.2">
      <c r="A44" s="189"/>
      <c r="B44" s="222"/>
      <c r="C44" s="223"/>
      <c r="D44" s="189"/>
      <c r="E44" s="189"/>
      <c r="F44" s="189"/>
      <c r="G44" s="189"/>
      <c r="H44" s="189"/>
      <c r="I44" s="189"/>
      <c r="J44" s="189"/>
      <c r="K44" s="189"/>
      <c r="L44" s="189"/>
      <c r="M44" s="189"/>
      <c r="N44" s="189"/>
      <c r="O44" s="189"/>
      <c r="P44" s="189"/>
      <c r="Q44" s="224"/>
      <c r="R44" s="224"/>
      <c r="S44" s="224"/>
      <c r="T44" s="224"/>
      <c r="U44" s="189"/>
    </row>
    <row r="45" spans="1:21" ht="14.25" x14ac:dyDescent="0.2">
      <c r="A45" s="189"/>
      <c r="B45" s="222">
        <v>8</v>
      </c>
      <c r="C45" s="223" t="s">
        <v>148</v>
      </c>
      <c r="D45" s="189"/>
      <c r="E45" s="189"/>
      <c r="F45" s="189"/>
      <c r="G45" s="189"/>
      <c r="H45" s="189"/>
      <c r="I45" s="189"/>
      <c r="J45" s="189"/>
      <c r="K45" s="189"/>
      <c r="L45" s="189"/>
      <c r="M45" s="189"/>
      <c r="N45" s="189"/>
      <c r="O45" s="189"/>
      <c r="P45" s="189"/>
      <c r="Q45" s="224"/>
      <c r="R45" s="224"/>
      <c r="S45" s="224"/>
      <c r="T45" s="224"/>
      <c r="U45" s="189"/>
    </row>
    <row r="46" spans="1:21" ht="6" customHeight="1" x14ac:dyDescent="0.2">
      <c r="A46" s="189"/>
      <c r="B46" s="222"/>
      <c r="C46" s="223"/>
      <c r="D46" s="189"/>
      <c r="E46" s="189"/>
      <c r="F46" s="189"/>
      <c r="G46" s="189"/>
      <c r="H46" s="189"/>
      <c r="I46" s="189"/>
      <c r="J46" s="189"/>
      <c r="K46" s="189"/>
      <c r="L46" s="189"/>
      <c r="M46" s="189"/>
      <c r="N46" s="189"/>
      <c r="O46" s="189"/>
      <c r="P46" s="189"/>
      <c r="Q46" s="224"/>
      <c r="R46" s="224"/>
      <c r="S46" s="224"/>
      <c r="T46" s="224"/>
      <c r="U46" s="189"/>
    </row>
    <row r="47" spans="1:21" ht="14.25" x14ac:dyDescent="0.2">
      <c r="A47" s="189"/>
      <c r="B47" s="222">
        <v>8.1</v>
      </c>
      <c r="C47" s="223" t="s">
        <v>429</v>
      </c>
      <c r="D47" s="189"/>
      <c r="E47" s="189"/>
      <c r="F47" s="189"/>
      <c r="G47" s="189"/>
      <c r="H47" s="189"/>
      <c r="I47" s="189"/>
      <c r="J47" s="189"/>
      <c r="K47" s="239">
        <v>5300000</v>
      </c>
      <c r="L47" s="189"/>
      <c r="M47" s="189"/>
      <c r="N47" s="189"/>
      <c r="O47" s="189"/>
      <c r="P47" s="189"/>
      <c r="Q47" s="224"/>
      <c r="R47" s="224"/>
      <c r="S47" s="224"/>
      <c r="T47" s="224"/>
      <c r="U47" s="189"/>
    </row>
    <row r="48" spans="1:21" ht="6" customHeight="1" x14ac:dyDescent="0.2">
      <c r="A48" s="189"/>
      <c r="B48" s="222"/>
      <c r="C48" s="189"/>
      <c r="D48" s="189"/>
      <c r="E48" s="240"/>
      <c r="F48" s="189"/>
      <c r="G48" s="189"/>
      <c r="H48" s="189"/>
      <c r="I48" s="189"/>
      <c r="J48" s="189"/>
      <c r="K48" s="224"/>
      <c r="L48" s="189"/>
      <c r="M48" s="189"/>
      <c r="N48" s="189"/>
      <c r="O48" s="189"/>
      <c r="P48" s="189"/>
      <c r="Q48" s="233"/>
      <c r="R48" s="224"/>
      <c r="S48" s="224"/>
      <c r="T48" s="233"/>
      <c r="U48" s="189"/>
    </row>
    <row r="49" spans="1:22" ht="12" customHeight="1" x14ac:dyDescent="0.2">
      <c r="A49" s="189"/>
      <c r="B49" s="222">
        <v>8.1999999999999993</v>
      </c>
      <c r="C49" s="1010" t="s">
        <v>430</v>
      </c>
      <c r="D49" s="1010"/>
      <c r="E49" s="1010"/>
      <c r="F49" s="1010"/>
      <c r="G49" s="1010"/>
      <c r="H49" s="1010"/>
      <c r="I49" s="1010"/>
      <c r="J49" s="1010"/>
      <c r="L49" s="189"/>
      <c r="M49" s="189"/>
      <c r="N49" s="189"/>
      <c r="O49" s="189"/>
      <c r="P49" s="189"/>
      <c r="Q49" s="233"/>
      <c r="R49" s="224"/>
      <c r="S49" s="224"/>
      <c r="T49" s="233"/>
      <c r="U49" s="189"/>
    </row>
    <row r="50" spans="1:22" ht="12" customHeight="1" x14ac:dyDescent="0.2">
      <c r="A50" s="189"/>
      <c r="B50" s="222"/>
      <c r="C50" s="223"/>
      <c r="D50" s="189"/>
      <c r="E50" s="240"/>
      <c r="F50" s="189"/>
      <c r="G50" s="241"/>
      <c r="H50" s="189"/>
      <c r="I50" s="242" t="s">
        <v>431</v>
      </c>
      <c r="J50" s="189" t="s">
        <v>432</v>
      </c>
      <c r="K50" s="239">
        <f>(M74-K47)*0.05</f>
        <v>14540501.045500003</v>
      </c>
      <c r="L50" s="189"/>
      <c r="M50" s="189"/>
      <c r="N50" s="189"/>
      <c r="O50" s="189"/>
      <c r="P50" s="189"/>
      <c r="Q50" s="233"/>
      <c r="R50" s="224"/>
      <c r="S50" s="224"/>
      <c r="T50" s="233"/>
      <c r="U50" s="189"/>
    </row>
    <row r="51" spans="1:22" ht="6" customHeight="1" x14ac:dyDescent="0.2">
      <c r="A51" s="189"/>
      <c r="B51" s="222"/>
      <c r="C51" s="189"/>
      <c r="D51" s="189"/>
      <c r="E51" s="240"/>
      <c r="F51" s="189"/>
      <c r="G51" s="189"/>
      <c r="H51" s="189"/>
      <c r="I51" s="189"/>
      <c r="J51" s="189"/>
      <c r="K51" s="189"/>
      <c r="L51" s="189"/>
      <c r="M51" s="189"/>
      <c r="N51" s="189"/>
      <c r="O51" s="189"/>
      <c r="P51" s="189"/>
      <c r="Q51" s="233"/>
      <c r="R51" s="224"/>
      <c r="S51" s="224"/>
      <c r="T51" s="233"/>
      <c r="U51" s="189"/>
    </row>
    <row r="52" spans="1:22" ht="14.25" x14ac:dyDescent="0.2">
      <c r="A52" s="189"/>
      <c r="B52" s="222">
        <v>8.3000000000000007</v>
      </c>
      <c r="C52" s="223" t="s">
        <v>433</v>
      </c>
      <c r="D52" s="189"/>
      <c r="E52" s="240"/>
      <c r="G52" s="241" t="s">
        <v>434</v>
      </c>
      <c r="H52" s="189"/>
      <c r="I52" s="189"/>
      <c r="J52" s="189"/>
      <c r="K52" s="189"/>
      <c r="L52" s="189"/>
      <c r="M52" s="189"/>
      <c r="N52" s="189"/>
      <c r="O52" s="189"/>
      <c r="P52" s="189"/>
      <c r="Q52" s="233"/>
      <c r="R52" s="224"/>
      <c r="S52" s="1005">
        <f>(S35+S41-K47)*0.1</f>
        <v>1841645.199</v>
      </c>
      <c r="T52" s="1006"/>
      <c r="U52" s="189"/>
      <c r="V52" s="243"/>
    </row>
    <row r="53" spans="1:22" ht="6" customHeight="1" thickBot="1" x14ac:dyDescent="0.25">
      <c r="A53" s="189"/>
      <c r="B53" s="222"/>
      <c r="C53" s="189"/>
      <c r="D53" s="189"/>
      <c r="E53" s="189"/>
      <c r="F53" s="189"/>
      <c r="G53" s="189"/>
      <c r="H53" s="189"/>
      <c r="I53" s="189"/>
      <c r="J53" s="189"/>
      <c r="K53" s="189"/>
      <c r="L53" s="189"/>
      <c r="M53" s="224"/>
      <c r="N53" s="189"/>
      <c r="O53" s="224"/>
      <c r="P53" s="189"/>
      <c r="Q53" s="233"/>
      <c r="R53" s="233"/>
      <c r="S53" s="227"/>
      <c r="T53" s="227"/>
      <c r="U53" s="189"/>
    </row>
    <row r="54" spans="1:22" ht="6" customHeight="1" x14ac:dyDescent="0.2">
      <c r="A54" s="189"/>
      <c r="B54" s="222"/>
      <c r="C54" s="189"/>
      <c r="D54" s="189"/>
      <c r="E54" s="189"/>
      <c r="F54" s="189"/>
      <c r="G54" s="189"/>
      <c r="H54" s="189"/>
      <c r="I54" s="189"/>
      <c r="J54" s="189"/>
      <c r="K54" s="189"/>
      <c r="L54" s="189"/>
      <c r="M54" s="228"/>
      <c r="N54" s="189"/>
      <c r="O54" s="224"/>
      <c r="P54" s="189"/>
      <c r="Q54" s="233"/>
      <c r="R54" s="233"/>
      <c r="S54" s="224"/>
      <c r="T54" s="224"/>
      <c r="U54" s="189"/>
    </row>
    <row r="55" spans="1:22" ht="14.25" x14ac:dyDescent="0.2">
      <c r="A55" s="189"/>
      <c r="B55" s="222">
        <v>9</v>
      </c>
      <c r="C55" s="223" t="s">
        <v>424</v>
      </c>
      <c r="D55" s="223"/>
      <c r="E55" s="189"/>
      <c r="F55" s="189"/>
      <c r="G55" s="229"/>
      <c r="H55" s="229"/>
      <c r="I55" s="229"/>
      <c r="J55" s="229"/>
      <c r="K55" s="229"/>
      <c r="L55" s="229"/>
      <c r="M55" s="230"/>
      <c r="N55" s="229"/>
      <c r="O55" s="231"/>
      <c r="P55" s="189"/>
      <c r="Q55" s="244"/>
      <c r="R55" s="244"/>
      <c r="S55" s="1005">
        <f>+S35+S41-S43-S52</f>
        <v>15945693.790999997</v>
      </c>
      <c r="T55" s="1006"/>
      <c r="U55" s="189"/>
    </row>
    <row r="56" spans="1:22" ht="6" customHeight="1" x14ac:dyDescent="0.2">
      <c r="A56" s="189"/>
      <c r="B56" s="222"/>
      <c r="C56" s="223"/>
      <c r="D56" s="223"/>
      <c r="E56" s="189"/>
      <c r="F56" s="189"/>
      <c r="G56" s="229"/>
      <c r="H56" s="229"/>
      <c r="I56" s="229"/>
      <c r="J56" s="229"/>
      <c r="K56" s="229"/>
      <c r="L56" s="229"/>
      <c r="M56" s="230"/>
      <c r="N56" s="229"/>
      <c r="O56" s="231"/>
      <c r="P56" s="189"/>
      <c r="Q56" s="244"/>
      <c r="R56" s="224"/>
      <c r="S56" s="245"/>
      <c r="T56" s="246"/>
      <c r="U56" s="201"/>
      <c r="V56" s="9"/>
    </row>
    <row r="57" spans="1:22" ht="14.25" x14ac:dyDescent="0.2">
      <c r="A57" s="189"/>
      <c r="B57" s="222">
        <v>10</v>
      </c>
      <c r="C57" s="247" t="s">
        <v>435</v>
      </c>
      <c r="D57" s="223" t="s">
        <v>436</v>
      </c>
      <c r="E57" s="189"/>
      <c r="F57" s="189"/>
      <c r="G57" s="229"/>
      <c r="H57" s="229"/>
      <c r="I57" s="229"/>
      <c r="J57" s="229"/>
      <c r="K57" s="229"/>
      <c r="L57" s="229"/>
      <c r="M57" s="230"/>
      <c r="N57" s="229"/>
      <c r="O57" s="231"/>
      <c r="P57" s="189"/>
      <c r="Q57" s="244"/>
      <c r="R57" s="224"/>
      <c r="S57" s="1005">
        <v>0</v>
      </c>
      <c r="T57" s="1006"/>
      <c r="U57" s="189"/>
    </row>
    <row r="58" spans="1:22" ht="6" customHeight="1" thickBot="1" x14ac:dyDescent="0.25">
      <c r="A58" s="189"/>
      <c r="B58" s="222"/>
      <c r="C58" s="223"/>
      <c r="D58" s="223"/>
      <c r="E58" s="189"/>
      <c r="F58" s="189"/>
      <c r="G58" s="229"/>
      <c r="H58" s="229"/>
      <c r="I58" s="229"/>
      <c r="J58" s="229"/>
      <c r="K58" s="229"/>
      <c r="L58" s="229"/>
      <c r="M58" s="230"/>
      <c r="N58" s="229"/>
      <c r="O58" s="231"/>
      <c r="P58" s="189"/>
      <c r="Q58" s="244"/>
      <c r="R58" s="224"/>
      <c r="S58" s="227"/>
      <c r="T58" s="227"/>
      <c r="U58" s="189"/>
    </row>
    <row r="59" spans="1:22" ht="6" customHeight="1" x14ac:dyDescent="0.2">
      <c r="A59" s="189"/>
      <c r="B59" s="222"/>
      <c r="C59" s="223"/>
      <c r="D59" s="223"/>
      <c r="E59" s="189"/>
      <c r="F59" s="189"/>
      <c r="G59" s="229"/>
      <c r="H59" s="229"/>
      <c r="I59" s="229"/>
      <c r="J59" s="229"/>
      <c r="K59" s="229"/>
      <c r="L59" s="229"/>
      <c r="M59" s="230"/>
      <c r="N59" s="229"/>
      <c r="O59" s="231"/>
      <c r="P59" s="189"/>
      <c r="Q59" s="244"/>
      <c r="R59" s="224"/>
      <c r="S59" s="224"/>
      <c r="T59" s="224"/>
      <c r="U59" s="189"/>
    </row>
    <row r="60" spans="1:22" ht="15" x14ac:dyDescent="0.25">
      <c r="A60" s="189"/>
      <c r="B60" s="222">
        <v>11</v>
      </c>
      <c r="C60" s="248" t="s">
        <v>437</v>
      </c>
      <c r="D60" s="223"/>
      <c r="E60" s="189"/>
      <c r="F60" s="189"/>
      <c r="G60" s="189"/>
      <c r="H60" s="189"/>
      <c r="I60" s="189"/>
      <c r="J60" s="189"/>
      <c r="K60" s="189"/>
      <c r="L60" s="189"/>
      <c r="M60" s="189"/>
      <c r="N60" s="189"/>
      <c r="O60" s="189"/>
      <c r="P60" s="189"/>
      <c r="Q60" s="233"/>
      <c r="R60" s="224"/>
      <c r="S60" s="1005">
        <f>SUM(S55:S59)</f>
        <v>15945693.790999997</v>
      </c>
      <c r="T60" s="1006"/>
      <c r="U60" s="189"/>
    </row>
    <row r="61" spans="1:22" ht="6" customHeight="1" x14ac:dyDescent="0.2">
      <c r="A61" s="189"/>
      <c r="B61" s="222"/>
      <c r="C61" s="223"/>
      <c r="D61" s="223"/>
      <c r="E61" s="189"/>
      <c r="F61" s="189"/>
      <c r="G61" s="189"/>
      <c r="H61" s="189"/>
      <c r="I61" s="189"/>
      <c r="J61" s="189"/>
      <c r="K61" s="189"/>
      <c r="L61" s="189"/>
      <c r="M61" s="189"/>
      <c r="N61" s="189"/>
      <c r="O61" s="189"/>
      <c r="P61" s="189"/>
      <c r="Q61" s="233"/>
      <c r="R61" s="224"/>
      <c r="S61" s="224"/>
      <c r="T61" s="249"/>
      <c r="U61" s="189"/>
    </row>
    <row r="62" spans="1:22" ht="14.25" x14ac:dyDescent="0.2">
      <c r="A62" s="189"/>
      <c r="B62" s="222">
        <v>12</v>
      </c>
      <c r="C62" s="247" t="s">
        <v>438</v>
      </c>
      <c r="D62" s="223" t="s">
        <v>439</v>
      </c>
      <c r="E62" s="189"/>
      <c r="F62" s="189"/>
      <c r="G62" s="189"/>
      <c r="H62" s="189"/>
      <c r="I62" s="189"/>
      <c r="J62" s="189"/>
      <c r="K62" s="189"/>
      <c r="L62" s="189"/>
      <c r="M62" s="189"/>
      <c r="N62" s="189"/>
      <c r="O62" s="189"/>
      <c r="P62" s="189"/>
      <c r="Q62" s="233"/>
      <c r="R62" s="224"/>
      <c r="S62" s="1005">
        <v>9120576.8300000001</v>
      </c>
      <c r="T62" s="1006"/>
      <c r="U62" s="189"/>
    </row>
    <row r="63" spans="1:22" ht="6" customHeight="1" thickBot="1" x14ac:dyDescent="0.25">
      <c r="A63" s="189"/>
      <c r="B63" s="222"/>
      <c r="C63" s="223"/>
      <c r="D63" s="223"/>
      <c r="E63" s="189"/>
      <c r="F63" s="189"/>
      <c r="G63" s="229"/>
      <c r="H63" s="229"/>
      <c r="I63" s="229"/>
      <c r="J63" s="229"/>
      <c r="K63" s="229"/>
      <c r="L63" s="229"/>
      <c r="M63" s="230"/>
      <c r="N63" s="229"/>
      <c r="O63" s="231"/>
      <c r="P63" s="189"/>
      <c r="Q63" s="244"/>
      <c r="R63" s="224"/>
      <c r="S63" s="227"/>
      <c r="T63" s="227"/>
      <c r="U63" s="189"/>
    </row>
    <row r="64" spans="1:22" ht="6" customHeight="1" x14ac:dyDescent="0.2">
      <c r="A64" s="189"/>
      <c r="B64" s="222"/>
      <c r="C64" s="223"/>
      <c r="D64" s="223"/>
      <c r="E64" s="189"/>
      <c r="F64" s="189"/>
      <c r="G64" s="229"/>
      <c r="H64" s="229"/>
      <c r="I64" s="229"/>
      <c r="J64" s="229"/>
      <c r="K64" s="229"/>
      <c r="L64" s="229"/>
      <c r="M64" s="230"/>
      <c r="N64" s="229"/>
      <c r="O64" s="231"/>
      <c r="P64" s="189"/>
      <c r="Q64" s="244"/>
      <c r="R64" s="224"/>
      <c r="S64" s="224"/>
      <c r="T64" s="224"/>
      <c r="U64" s="189"/>
    </row>
    <row r="65" spans="1:21" ht="15" x14ac:dyDescent="0.25">
      <c r="A65" s="189"/>
      <c r="B65" s="222">
        <v>13</v>
      </c>
      <c r="C65" s="248" t="s">
        <v>440</v>
      </c>
      <c r="D65" s="223"/>
      <c r="E65" s="189"/>
      <c r="F65" s="189"/>
      <c r="G65" s="189"/>
      <c r="H65" s="189"/>
      <c r="I65" s="189"/>
      <c r="J65" s="189"/>
      <c r="K65" s="189"/>
      <c r="L65" s="189"/>
      <c r="M65" s="189"/>
      <c r="N65" s="189"/>
      <c r="O65" s="189"/>
      <c r="P65" s="189"/>
      <c r="Q65" s="233"/>
      <c r="R65" s="224"/>
      <c r="S65" s="1005">
        <f>+S60-S62</f>
        <v>6825116.9609999973</v>
      </c>
      <c r="T65" s="1006"/>
      <c r="U65" s="189"/>
    </row>
    <row r="66" spans="1:21" ht="6" customHeight="1" x14ac:dyDescent="0.25">
      <c r="A66" s="189"/>
      <c r="B66" s="222"/>
      <c r="C66" s="248"/>
      <c r="D66" s="223"/>
      <c r="E66" s="189"/>
      <c r="F66" s="189"/>
      <c r="G66" s="189"/>
      <c r="H66" s="189"/>
      <c r="I66" s="189"/>
      <c r="J66" s="189"/>
      <c r="K66" s="189"/>
      <c r="L66" s="189"/>
      <c r="M66" s="189"/>
      <c r="N66" s="189"/>
      <c r="O66" s="189"/>
      <c r="P66" s="189"/>
      <c r="Q66" s="233"/>
      <c r="R66" s="224"/>
      <c r="S66" s="245"/>
      <c r="T66" s="245"/>
      <c r="U66" s="189"/>
    </row>
    <row r="67" spans="1:21" ht="14.25" x14ac:dyDescent="0.2">
      <c r="A67" s="189"/>
      <c r="B67" s="222">
        <v>14</v>
      </c>
      <c r="C67" s="247" t="s">
        <v>435</v>
      </c>
      <c r="D67" s="223" t="s">
        <v>441</v>
      </c>
      <c r="E67" s="189"/>
      <c r="F67" s="189"/>
      <c r="G67" s="189"/>
      <c r="H67" s="189"/>
      <c r="I67" s="250" t="s">
        <v>442</v>
      </c>
      <c r="J67" s="251" t="s">
        <v>443</v>
      </c>
      <c r="K67" s="1011" t="s">
        <v>444</v>
      </c>
      <c r="L67" s="1011"/>
      <c r="M67" s="189" t="s">
        <v>445</v>
      </c>
      <c r="N67" s="189"/>
      <c r="O67" s="189"/>
      <c r="P67" s="189"/>
      <c r="Q67" s="233"/>
      <c r="R67" s="224"/>
      <c r="S67" s="1005">
        <v>0</v>
      </c>
      <c r="T67" s="1006"/>
      <c r="U67" s="189"/>
    </row>
    <row r="68" spans="1:21" ht="6" customHeight="1" x14ac:dyDescent="0.25">
      <c r="A68" s="189"/>
      <c r="B68" s="222"/>
      <c r="C68" s="252"/>
      <c r="D68" s="223"/>
      <c r="E68" s="189"/>
      <c r="F68" s="189"/>
      <c r="G68" s="189"/>
      <c r="H68" s="189"/>
      <c r="I68" s="250"/>
      <c r="J68" s="221"/>
      <c r="K68" s="218"/>
      <c r="M68" s="189"/>
      <c r="N68" s="189"/>
      <c r="O68" s="189"/>
      <c r="P68" s="189"/>
      <c r="Q68" s="233"/>
      <c r="R68" s="224"/>
      <c r="S68" s="224"/>
      <c r="T68" s="224"/>
      <c r="U68" s="189"/>
    </row>
    <row r="69" spans="1:21" ht="14.25" x14ac:dyDescent="0.2">
      <c r="A69" s="189"/>
      <c r="B69" s="222">
        <v>15</v>
      </c>
      <c r="C69" s="247" t="s">
        <v>438</v>
      </c>
      <c r="D69" s="223" t="s">
        <v>147</v>
      </c>
      <c r="E69" s="189"/>
      <c r="F69" s="189"/>
      <c r="G69" s="189"/>
      <c r="H69" s="189"/>
      <c r="I69" s="250" t="s">
        <v>442</v>
      </c>
      <c r="J69" s="251" t="s">
        <v>443</v>
      </c>
      <c r="K69" s="1011" t="s">
        <v>444</v>
      </c>
      <c r="L69" s="1011"/>
      <c r="M69" s="189" t="s">
        <v>446</v>
      </c>
      <c r="N69" s="201"/>
      <c r="O69" s="253"/>
      <c r="P69" s="189"/>
      <c r="Q69" s="233"/>
      <c r="R69" s="224"/>
      <c r="S69" s="1005">
        <v>0</v>
      </c>
      <c r="T69" s="1006"/>
      <c r="U69" s="189"/>
    </row>
    <row r="70" spans="1:21" ht="6" customHeight="1" x14ac:dyDescent="0.2">
      <c r="A70" s="189"/>
      <c r="B70" s="222"/>
      <c r="C70" s="223"/>
      <c r="D70" s="223"/>
      <c r="E70" s="189"/>
      <c r="F70" s="189"/>
      <c r="G70" s="189"/>
      <c r="H70" s="189"/>
      <c r="I70" s="221"/>
      <c r="J70" s="221"/>
      <c r="K70" s="189"/>
      <c r="L70" s="189"/>
      <c r="M70" s="189"/>
      <c r="N70" s="189"/>
      <c r="O70" s="189"/>
      <c r="P70" s="189"/>
      <c r="Q70" s="233"/>
      <c r="R70" s="224"/>
      <c r="S70" s="224"/>
      <c r="T70" s="224"/>
      <c r="U70" s="189"/>
    </row>
    <row r="71" spans="1:21" ht="14.25" x14ac:dyDescent="0.2">
      <c r="A71" s="189"/>
      <c r="B71" s="222">
        <v>16</v>
      </c>
      <c r="C71" s="247" t="s">
        <v>438</v>
      </c>
      <c r="D71" s="223" t="s">
        <v>149</v>
      </c>
      <c r="E71" s="189"/>
      <c r="F71" s="189"/>
      <c r="G71" s="189"/>
      <c r="H71" s="189"/>
      <c r="I71" s="250" t="s">
        <v>447</v>
      </c>
      <c r="J71" s="254" t="s">
        <v>448</v>
      </c>
      <c r="K71" s="189" t="s">
        <v>446</v>
      </c>
      <c r="L71" s="189"/>
      <c r="M71" s="9"/>
      <c r="N71" s="201"/>
      <c r="O71" s="201"/>
      <c r="P71" s="189"/>
      <c r="Q71" s="255"/>
      <c r="R71" s="224"/>
      <c r="S71" s="1005">
        <v>0</v>
      </c>
      <c r="T71" s="1006"/>
      <c r="U71" s="189"/>
    </row>
    <row r="72" spans="1:21" ht="6" customHeight="1" thickBot="1" x14ac:dyDescent="0.25">
      <c r="A72" s="189"/>
      <c r="B72" s="222"/>
      <c r="C72" s="223"/>
      <c r="D72" s="223"/>
      <c r="E72" s="189"/>
      <c r="F72" s="189"/>
      <c r="G72" s="189"/>
      <c r="H72" s="189"/>
      <c r="I72" s="189"/>
      <c r="J72" s="189"/>
      <c r="K72" s="189"/>
      <c r="L72" s="189"/>
      <c r="M72" s="200"/>
      <c r="N72" s="200"/>
      <c r="O72" s="200"/>
      <c r="P72" s="189"/>
      <c r="Q72" s="224"/>
      <c r="R72" s="224"/>
      <c r="S72" s="227"/>
      <c r="T72" s="227"/>
      <c r="U72" s="189"/>
    </row>
    <row r="73" spans="1:21" ht="6" customHeight="1" x14ac:dyDescent="0.2">
      <c r="A73" s="189"/>
      <c r="B73" s="222"/>
      <c r="C73" s="223"/>
      <c r="D73" s="223"/>
      <c r="E73" s="189"/>
      <c r="F73" s="189"/>
      <c r="G73" s="189"/>
      <c r="H73" s="189"/>
      <c r="I73" s="189"/>
      <c r="J73" s="189"/>
      <c r="K73" s="189"/>
      <c r="L73" s="189"/>
      <c r="M73" s="189"/>
      <c r="N73" s="189"/>
      <c r="O73" s="189"/>
      <c r="P73" s="189"/>
      <c r="Q73" s="224"/>
      <c r="R73" s="224"/>
      <c r="S73" s="224"/>
      <c r="T73" s="233"/>
      <c r="U73" s="189"/>
    </row>
    <row r="74" spans="1:21" ht="12.75" customHeight="1" x14ac:dyDescent="0.25">
      <c r="A74" s="189"/>
      <c r="B74" s="256">
        <v>17</v>
      </c>
      <c r="C74" s="248" t="s">
        <v>424</v>
      </c>
      <c r="D74" s="248"/>
      <c r="E74" s="240"/>
      <c r="F74" s="189"/>
      <c r="G74" s="189"/>
      <c r="H74" s="189"/>
      <c r="I74" s="189"/>
      <c r="J74" s="189"/>
      <c r="K74" s="189"/>
      <c r="L74" s="189"/>
      <c r="M74" s="257">
        <f>SUM(M37:M73)</f>
        <v>296110020.91000003</v>
      </c>
      <c r="N74" s="258"/>
      <c r="O74" s="257">
        <f>SUM(O37:O73)</f>
        <v>296110020.91000003</v>
      </c>
      <c r="P74" s="221"/>
      <c r="Q74" s="233"/>
      <c r="R74" s="224"/>
      <c r="S74" s="1005">
        <f>+S65+S67-S69-S71</f>
        <v>6825116.9609999973</v>
      </c>
      <c r="T74" s="1006"/>
      <c r="U74" s="189"/>
    </row>
    <row r="75" spans="1:21" ht="6" customHeight="1" x14ac:dyDescent="0.25">
      <c r="A75" s="189"/>
      <c r="B75" s="259"/>
      <c r="C75" s="248"/>
      <c r="D75" s="223"/>
      <c r="E75" s="189"/>
      <c r="F75" s="189"/>
      <c r="G75" s="189"/>
      <c r="H75" s="189"/>
      <c r="I75" s="189"/>
      <c r="J75" s="189"/>
      <c r="K75" s="189"/>
      <c r="L75" s="189"/>
      <c r="M75" s="224"/>
      <c r="N75" s="224"/>
      <c r="O75" s="224"/>
      <c r="P75" s="189"/>
      <c r="Q75" s="224"/>
      <c r="R75" s="224"/>
      <c r="S75" s="224"/>
      <c r="T75" s="224"/>
      <c r="U75" s="189"/>
    </row>
    <row r="76" spans="1:21" ht="14.25" x14ac:dyDescent="0.2">
      <c r="A76" s="189"/>
      <c r="B76" s="222">
        <v>18</v>
      </c>
      <c r="C76" s="247" t="s">
        <v>435</v>
      </c>
      <c r="D76" s="223" t="s">
        <v>449</v>
      </c>
      <c r="E76" s="240"/>
      <c r="F76" s="189"/>
      <c r="G76" s="189"/>
      <c r="H76" s="189"/>
      <c r="I76" s="189"/>
      <c r="J76" s="189"/>
      <c r="K76" s="189"/>
      <c r="L76" s="189"/>
      <c r="M76" s="239">
        <f>ROUND(M74*0.14,2)</f>
        <v>41455402.93</v>
      </c>
      <c r="N76" s="224"/>
      <c r="O76" s="239">
        <f>ROUND(O74*0.14,2)</f>
        <v>41455402.93</v>
      </c>
      <c r="P76" s="189"/>
      <c r="Q76" s="260"/>
      <c r="R76" s="224"/>
      <c r="S76" s="1005">
        <f>ROUND(S74*0.14,2)</f>
        <v>955516.37</v>
      </c>
      <c r="T76" s="1006"/>
      <c r="U76" s="189"/>
    </row>
    <row r="77" spans="1:21" ht="6" customHeight="1" x14ac:dyDescent="0.25">
      <c r="A77" s="189"/>
      <c r="B77" s="259"/>
      <c r="C77" s="248"/>
      <c r="D77" s="223"/>
      <c r="E77" s="189"/>
      <c r="F77" s="189"/>
      <c r="G77" s="189"/>
      <c r="H77" s="189"/>
      <c r="I77" s="189"/>
      <c r="J77" s="189"/>
      <c r="K77" s="189"/>
      <c r="L77" s="189"/>
      <c r="M77" s="224"/>
      <c r="N77" s="224"/>
      <c r="O77" s="224"/>
      <c r="P77" s="189"/>
      <c r="Q77" s="224"/>
      <c r="R77" s="224"/>
      <c r="S77" s="224"/>
      <c r="T77" s="224"/>
      <c r="U77" s="189"/>
    </row>
    <row r="78" spans="1:21" ht="6" customHeight="1" x14ac:dyDescent="0.2">
      <c r="A78" s="189"/>
      <c r="B78" s="222"/>
      <c r="C78" s="223"/>
      <c r="D78" s="223"/>
      <c r="E78" s="189"/>
      <c r="F78" s="189"/>
      <c r="G78" s="189"/>
      <c r="H78" s="189"/>
      <c r="I78" s="189"/>
      <c r="J78" s="189"/>
      <c r="K78" s="189"/>
      <c r="L78" s="189"/>
      <c r="M78" s="224"/>
      <c r="N78" s="224"/>
      <c r="O78" s="224"/>
      <c r="P78" s="189"/>
      <c r="Q78" s="260"/>
      <c r="R78" s="224"/>
      <c r="S78" s="224"/>
      <c r="T78" s="261"/>
      <c r="U78" s="189"/>
    </row>
    <row r="79" spans="1:21" ht="14.25" x14ac:dyDescent="0.2">
      <c r="A79" s="189"/>
      <c r="B79" s="222">
        <v>19</v>
      </c>
      <c r="C79" s="247" t="s">
        <v>435</v>
      </c>
      <c r="D79" s="223" t="s">
        <v>450</v>
      </c>
      <c r="E79" s="240"/>
      <c r="F79" s="189"/>
      <c r="G79" s="189"/>
      <c r="H79" s="189"/>
      <c r="I79" s="189"/>
      <c r="J79" s="189"/>
      <c r="K79" s="189"/>
      <c r="L79" s="189"/>
      <c r="M79" s="224"/>
      <c r="N79" s="224"/>
      <c r="O79" s="224"/>
      <c r="P79" s="189"/>
      <c r="Q79" s="260"/>
      <c r="R79" s="224"/>
      <c r="S79" s="1005">
        <v>0</v>
      </c>
      <c r="T79" s="1006"/>
      <c r="U79" s="189"/>
    </row>
    <row r="80" spans="1:21" ht="6" customHeight="1" x14ac:dyDescent="0.2">
      <c r="A80" s="189"/>
      <c r="B80" s="222"/>
      <c r="C80" s="223"/>
      <c r="D80" s="223"/>
      <c r="E80" s="189"/>
      <c r="F80" s="189"/>
      <c r="G80" s="189"/>
      <c r="H80" s="189"/>
      <c r="I80" s="189"/>
      <c r="J80" s="189"/>
      <c r="K80" s="189"/>
      <c r="L80" s="189"/>
      <c r="M80" s="224"/>
      <c r="N80" s="224"/>
      <c r="O80" s="224"/>
      <c r="P80" s="189"/>
      <c r="Q80" s="260"/>
      <c r="R80" s="224"/>
      <c r="S80" s="224"/>
      <c r="T80" s="261"/>
      <c r="U80" s="189"/>
    </row>
    <row r="81" spans="1:21" ht="14.25" x14ac:dyDescent="0.2">
      <c r="A81" s="189"/>
      <c r="B81" s="222">
        <v>20</v>
      </c>
      <c r="C81" s="247" t="s">
        <v>435</v>
      </c>
      <c r="D81" s="223" t="s">
        <v>451</v>
      </c>
      <c r="E81" s="189"/>
      <c r="F81" s="189"/>
      <c r="G81" s="189"/>
      <c r="H81" s="189"/>
      <c r="I81" s="189"/>
      <c r="J81" s="189"/>
      <c r="K81" s="189"/>
      <c r="L81" s="189"/>
      <c r="M81" s="224"/>
      <c r="N81" s="224"/>
      <c r="O81" s="224"/>
      <c r="P81" s="189"/>
      <c r="Q81" s="260"/>
      <c r="R81" s="224"/>
      <c r="S81" s="1005">
        <v>0</v>
      </c>
      <c r="T81" s="1006"/>
      <c r="U81" s="189"/>
    </row>
    <row r="82" spans="1:21" ht="6" customHeight="1" x14ac:dyDescent="0.2">
      <c r="A82" s="189"/>
      <c r="B82" s="222"/>
      <c r="C82" s="223"/>
      <c r="D82" s="223"/>
      <c r="E82" s="189"/>
      <c r="F82" s="189"/>
      <c r="G82" s="189"/>
      <c r="H82" s="189"/>
      <c r="I82" s="189"/>
      <c r="J82" s="189"/>
      <c r="K82" s="189"/>
      <c r="L82" s="189"/>
      <c r="M82" s="224"/>
      <c r="N82" s="224"/>
      <c r="O82" s="224"/>
      <c r="P82" s="189"/>
      <c r="Q82" s="260"/>
      <c r="R82" s="224"/>
      <c r="S82" s="224"/>
      <c r="T82" s="261"/>
      <c r="U82" s="189"/>
    </row>
    <row r="83" spans="1:21" ht="14.25" x14ac:dyDescent="0.2">
      <c r="A83" s="189"/>
      <c r="B83" s="222">
        <v>21</v>
      </c>
      <c r="C83" s="247" t="s">
        <v>438</v>
      </c>
      <c r="D83" s="223" t="s">
        <v>452</v>
      </c>
      <c r="E83" s="189"/>
      <c r="F83" s="189"/>
      <c r="G83" s="189"/>
      <c r="H83" s="189"/>
      <c r="I83" s="189"/>
      <c r="J83" s="189"/>
      <c r="K83" s="189"/>
      <c r="L83" s="189"/>
      <c r="M83" s="224"/>
      <c r="N83" s="224"/>
      <c r="O83" s="224"/>
      <c r="P83" s="189"/>
      <c r="Q83" s="260"/>
      <c r="R83" s="224"/>
      <c r="S83" s="1005">
        <v>0</v>
      </c>
      <c r="T83" s="1006"/>
      <c r="U83" s="189"/>
    </row>
    <row r="84" spans="1:21" ht="6" customHeight="1" thickBot="1" x14ac:dyDescent="0.25">
      <c r="A84" s="189"/>
      <c r="B84" s="222"/>
      <c r="C84" s="247"/>
      <c r="D84" s="223"/>
      <c r="E84" s="189"/>
      <c r="F84" s="189"/>
      <c r="G84" s="189"/>
      <c r="H84" s="189"/>
      <c r="I84" s="189"/>
      <c r="J84" s="189"/>
      <c r="K84" s="189"/>
      <c r="L84" s="189"/>
      <c r="M84" s="227"/>
      <c r="N84" s="227"/>
      <c r="O84" s="227"/>
      <c r="P84" s="189"/>
      <c r="Q84" s="224"/>
      <c r="R84" s="224"/>
      <c r="S84" s="227"/>
      <c r="T84" s="227"/>
      <c r="U84" s="189"/>
    </row>
    <row r="85" spans="1:21" ht="6" customHeight="1" thickBot="1" x14ac:dyDescent="0.25">
      <c r="A85" s="189"/>
      <c r="B85" s="222"/>
      <c r="C85" s="247"/>
      <c r="D85" s="223"/>
      <c r="E85" s="189"/>
      <c r="F85" s="189"/>
      <c r="G85" s="189"/>
      <c r="H85" s="189"/>
      <c r="I85" s="189"/>
      <c r="J85" s="189"/>
      <c r="K85" s="189"/>
      <c r="L85" s="189"/>
      <c r="M85" s="224"/>
      <c r="N85" s="224"/>
      <c r="O85" s="224"/>
      <c r="P85" s="189"/>
      <c r="Q85" s="224"/>
      <c r="R85" s="224"/>
      <c r="S85" s="224"/>
      <c r="T85" s="233"/>
      <c r="U85" s="189"/>
    </row>
    <row r="86" spans="1:21" ht="12.75" customHeight="1" thickBot="1" x14ac:dyDescent="0.3">
      <c r="A86" s="189"/>
      <c r="B86" s="222">
        <v>22</v>
      </c>
      <c r="C86" s="248" t="s">
        <v>453</v>
      </c>
      <c r="D86" s="223"/>
      <c r="E86" s="189"/>
      <c r="F86" s="189"/>
      <c r="G86" s="189"/>
      <c r="H86" s="189"/>
      <c r="I86" s="189"/>
      <c r="J86" s="189"/>
      <c r="K86" s="189"/>
      <c r="L86" s="189"/>
      <c r="M86" s="262">
        <f>SUM(M74:M85)</f>
        <v>337565423.84000003</v>
      </c>
      <c r="N86" s="224"/>
      <c r="O86" s="262">
        <f>SUM(O74:O85)</f>
        <v>337565423.84000003</v>
      </c>
      <c r="P86" s="221"/>
      <c r="Q86" s="233"/>
      <c r="R86" s="224"/>
      <c r="S86" s="1013">
        <f>SUM(S74:T81)-S83</f>
        <v>7780633.3309999974</v>
      </c>
      <c r="T86" s="1014"/>
      <c r="U86" s="189"/>
    </row>
    <row r="87" spans="1:21" ht="6.75" customHeight="1" thickBot="1" x14ac:dyDescent="0.25">
      <c r="A87" s="189"/>
      <c r="B87" s="222"/>
      <c r="C87" s="247"/>
      <c r="D87" s="223"/>
      <c r="E87" s="189"/>
      <c r="F87" s="189"/>
      <c r="G87" s="189"/>
      <c r="H87" s="189"/>
      <c r="I87" s="189"/>
      <c r="J87" s="189"/>
      <c r="K87" s="189"/>
      <c r="L87" s="189"/>
      <c r="M87" s="189"/>
      <c r="N87" s="189"/>
      <c r="O87" s="189"/>
      <c r="P87" s="189"/>
      <c r="Q87" s="260"/>
      <c r="R87" s="224"/>
      <c r="S87" s="224"/>
      <c r="T87" s="263"/>
      <c r="U87" s="189"/>
    </row>
    <row r="88" spans="1:21" ht="15" thickBot="1" x14ac:dyDescent="0.25">
      <c r="A88" s="189"/>
      <c r="B88" s="222">
        <v>23</v>
      </c>
      <c r="C88" s="223" t="s">
        <v>454</v>
      </c>
      <c r="D88" s="223"/>
      <c r="E88" s="189"/>
      <c r="F88" s="189"/>
      <c r="G88" s="189"/>
      <c r="H88" s="189"/>
      <c r="I88" s="189"/>
      <c r="J88" s="189"/>
      <c r="K88" s="189"/>
      <c r="L88" s="189"/>
      <c r="M88" s="264" t="s">
        <v>132</v>
      </c>
      <c r="N88" s="189"/>
      <c r="O88" s="265" t="s">
        <v>455</v>
      </c>
      <c r="Q88" s="243"/>
      <c r="R88" s="224"/>
      <c r="S88" s="1015">
        <f>+S86</f>
        <v>7780633.3309999974</v>
      </c>
      <c r="T88" s="1016"/>
      <c r="U88" s="189"/>
    </row>
    <row r="89" spans="1:21" x14ac:dyDescent="0.2">
      <c r="A89" s="189"/>
      <c r="B89" s="266"/>
      <c r="C89" s="267"/>
      <c r="D89" s="189"/>
      <c r="E89" s="189"/>
      <c r="F89" s="189"/>
      <c r="G89" s="189"/>
      <c r="H89" s="189"/>
      <c r="I89" s="189"/>
      <c r="J89" s="189"/>
      <c r="K89" s="189"/>
      <c r="L89" s="189"/>
      <c r="M89" s="189"/>
      <c r="N89" s="189"/>
      <c r="O89" s="189"/>
      <c r="P89" s="189"/>
      <c r="Q89" s="229"/>
      <c r="R89" s="189"/>
      <c r="S89" s="189"/>
      <c r="T89" s="263"/>
      <c r="U89" s="189"/>
    </row>
    <row r="90" spans="1:21" ht="12.75" customHeight="1" x14ac:dyDescent="0.25">
      <c r="A90" s="189"/>
      <c r="B90" s="1017" t="s">
        <v>456</v>
      </c>
      <c r="C90" s="1017"/>
      <c r="D90" s="1017"/>
      <c r="E90" s="268"/>
      <c r="F90" s="268"/>
      <c r="G90" s="268"/>
      <c r="H90" s="223"/>
      <c r="I90" s="223"/>
      <c r="J90" s="223"/>
      <c r="K90" s="223"/>
      <c r="L90" s="223"/>
      <c r="M90" s="223"/>
      <c r="N90" s="223"/>
      <c r="O90" s="223"/>
      <c r="P90" s="223"/>
      <c r="Q90" s="269"/>
      <c r="R90" s="189"/>
      <c r="S90" s="189"/>
      <c r="T90" s="263"/>
      <c r="U90" s="189"/>
    </row>
    <row r="91" spans="1:21" ht="20.100000000000001" customHeight="1" x14ac:dyDescent="0.2">
      <c r="A91" s="189"/>
      <c r="B91" s="270"/>
      <c r="C91" s="270"/>
      <c r="D91" s="270"/>
      <c r="E91" s="270"/>
      <c r="F91" s="270"/>
      <c r="G91" s="270"/>
      <c r="H91" s="270"/>
      <c r="I91" s="94"/>
      <c r="J91" s="270"/>
      <c r="K91" s="270"/>
      <c r="L91" s="270"/>
      <c r="M91" s="270"/>
      <c r="N91" s="270"/>
      <c r="O91" s="270"/>
      <c r="P91" s="94"/>
      <c r="Q91" s="271"/>
      <c r="R91" s="272"/>
      <c r="S91" s="272"/>
      <c r="T91" s="272"/>
      <c r="U91" s="189"/>
    </row>
    <row r="92" spans="1:21" ht="12.75" customHeight="1" x14ac:dyDescent="0.2">
      <c r="A92" s="189"/>
      <c r="B92" s="1018" t="s">
        <v>457</v>
      </c>
      <c r="C92" s="1018"/>
      <c r="D92" s="1018"/>
      <c r="E92" s="1018"/>
      <c r="F92" s="1018"/>
      <c r="G92" s="1018"/>
      <c r="H92" s="1018"/>
      <c r="I92" s="94"/>
      <c r="J92" s="273" t="s">
        <v>458</v>
      </c>
      <c r="K92" s="274"/>
      <c r="L92" s="274"/>
      <c r="M92" s="274"/>
      <c r="N92" s="273"/>
      <c r="O92" s="274"/>
      <c r="P92" s="94"/>
      <c r="Q92" s="274" t="s">
        <v>51</v>
      </c>
      <c r="R92" s="34"/>
      <c r="S92" s="41"/>
      <c r="T92" s="41"/>
      <c r="U92" s="189"/>
    </row>
    <row r="93" spans="1:21" ht="14.25" x14ac:dyDescent="0.2">
      <c r="A93" s="189"/>
      <c r="B93" s="222"/>
      <c r="C93" s="247"/>
      <c r="D93" s="223"/>
      <c r="E93" s="223"/>
      <c r="F93" s="223"/>
      <c r="G93" s="223"/>
      <c r="H93" s="223"/>
      <c r="I93" s="223"/>
      <c r="J93" s="223"/>
      <c r="K93" s="223"/>
      <c r="L93" s="223"/>
      <c r="M93" s="223"/>
      <c r="N93" s="223"/>
      <c r="O93" s="223"/>
      <c r="P93" s="223"/>
      <c r="Q93" s="269"/>
      <c r="R93" s="189"/>
      <c r="S93" s="189"/>
      <c r="T93" s="263"/>
      <c r="U93" s="189"/>
    </row>
    <row r="94" spans="1:21" ht="14.25" x14ac:dyDescent="0.2">
      <c r="A94" s="189"/>
      <c r="B94" s="1017" t="s">
        <v>459</v>
      </c>
      <c r="C94" s="1019"/>
      <c r="D94" s="1019"/>
      <c r="E94" s="1019"/>
      <c r="F94" s="1019"/>
      <c r="G94" s="1019"/>
      <c r="H94" s="94"/>
      <c r="I94" s="94"/>
      <c r="J94" s="207"/>
      <c r="K94" s="207"/>
      <c r="L94" s="207"/>
      <c r="M94" s="207"/>
      <c r="N94" s="207"/>
      <c r="O94" s="207"/>
      <c r="P94" s="94"/>
      <c r="Q94" s="207"/>
      <c r="R94" s="37"/>
      <c r="S94" s="37"/>
      <c r="T94" s="37"/>
      <c r="U94" s="189"/>
    </row>
    <row r="95" spans="1:21" ht="20.100000000000001" customHeight="1" x14ac:dyDescent="0.2">
      <c r="A95" s="189"/>
      <c r="B95" s="270"/>
      <c r="C95" s="270"/>
      <c r="D95" s="270"/>
      <c r="E95" s="270"/>
      <c r="F95" s="270"/>
      <c r="G95" s="270"/>
      <c r="H95" s="270"/>
      <c r="I95" s="94"/>
      <c r="J95" s="270"/>
      <c r="K95" s="270"/>
      <c r="L95" s="270"/>
      <c r="M95" s="270"/>
      <c r="N95" s="270"/>
      <c r="O95" s="270"/>
      <c r="P95" s="94"/>
      <c r="Q95" s="271"/>
      <c r="R95" s="272"/>
      <c r="S95" s="272"/>
      <c r="T95" s="272"/>
      <c r="U95" s="189"/>
    </row>
    <row r="96" spans="1:21" ht="14.25" x14ac:dyDescent="0.2">
      <c r="A96" s="189"/>
      <c r="B96" s="1012" t="s">
        <v>203</v>
      </c>
      <c r="C96" s="1012"/>
      <c r="D96" s="273"/>
      <c r="E96" s="273"/>
      <c r="F96" s="273"/>
      <c r="G96" s="273"/>
      <c r="H96" s="94"/>
      <c r="I96" s="94"/>
      <c r="J96" s="273" t="s">
        <v>141</v>
      </c>
      <c r="K96" s="274"/>
      <c r="L96" s="274"/>
      <c r="M96" s="274"/>
      <c r="N96" s="273"/>
      <c r="O96" s="94"/>
      <c r="P96" s="94"/>
      <c r="Q96" s="274" t="s">
        <v>51</v>
      </c>
      <c r="R96" s="34"/>
      <c r="S96" s="41"/>
      <c r="T96" s="41"/>
      <c r="U96" s="189"/>
    </row>
    <row r="97" spans="1:21" ht="12.75" customHeight="1" x14ac:dyDescent="0.2">
      <c r="A97" s="189"/>
      <c r="B97" s="97"/>
      <c r="C97" s="97"/>
      <c r="D97" s="97"/>
      <c r="E97" s="37"/>
      <c r="F97" s="37"/>
      <c r="G97" s="37"/>
      <c r="H97" s="37"/>
      <c r="I97" s="37"/>
      <c r="J97" s="37"/>
      <c r="K97" s="37"/>
      <c r="L97" s="37"/>
      <c r="M97" s="37"/>
      <c r="N97" s="37"/>
      <c r="O97" s="37"/>
      <c r="P97" s="37"/>
      <c r="Q97" s="37"/>
      <c r="R97" s="189"/>
      <c r="S97" s="189"/>
      <c r="T97" s="263"/>
      <c r="U97" s="189"/>
    </row>
    <row r="98" spans="1:21" ht="14.1" customHeight="1" x14ac:dyDescent="0.25">
      <c r="A98" s="189"/>
      <c r="B98" s="1026" t="s">
        <v>204</v>
      </c>
      <c r="C98" s="1026"/>
      <c r="D98" s="1027"/>
      <c r="E98" s="1027"/>
      <c r="F98" s="1027"/>
      <c r="G98" s="1027"/>
      <c r="H98" s="1027"/>
      <c r="I98" s="1027"/>
      <c r="J98" s="1027"/>
      <c r="K98" s="1027"/>
      <c r="L98" s="1027"/>
      <c r="M98" s="1027"/>
      <c r="N98" s="1027"/>
      <c r="O98" s="1027"/>
      <c r="P98" s="1027"/>
      <c r="Q98" s="1027"/>
      <c r="R98" s="223"/>
      <c r="S98" s="223"/>
      <c r="T98" s="275"/>
      <c r="U98" s="189"/>
    </row>
    <row r="99" spans="1:21" ht="14.1" customHeight="1" x14ac:dyDescent="0.2">
      <c r="A99" s="189"/>
      <c r="B99" s="1020" t="s">
        <v>205</v>
      </c>
      <c r="C99" s="1021"/>
      <c r="D99" s="1021"/>
      <c r="E99" s="1021"/>
      <c r="F99" s="1021"/>
      <c r="G99" s="1022"/>
      <c r="H99" s="1020" t="s">
        <v>143</v>
      </c>
      <c r="I99" s="1021"/>
      <c r="J99" s="1021"/>
      <c r="K99" s="1021"/>
      <c r="L99" s="1022"/>
      <c r="M99" s="1023" t="s">
        <v>206</v>
      </c>
      <c r="N99" s="1023"/>
      <c r="O99" s="1023" t="s">
        <v>207</v>
      </c>
      <c r="P99" s="1023"/>
      <c r="Q99" s="1024" t="s">
        <v>208</v>
      </c>
      <c r="R99" s="1024"/>
      <c r="S99" s="1024"/>
      <c r="T99" s="1025"/>
      <c r="U99" s="189"/>
    </row>
    <row r="100" spans="1:21" ht="14.1" customHeight="1" x14ac:dyDescent="0.2">
      <c r="B100" s="865"/>
      <c r="C100" s="866"/>
      <c r="D100" s="866"/>
      <c r="E100" s="866"/>
      <c r="F100" s="866"/>
      <c r="G100" s="867"/>
      <c r="H100" s="865"/>
      <c r="I100" s="866"/>
      <c r="J100" s="866"/>
      <c r="K100" s="866"/>
      <c r="L100" s="867"/>
      <c r="M100" s="868"/>
      <c r="N100" s="868"/>
      <c r="O100" s="875"/>
      <c r="P100" s="875"/>
      <c r="Q100" s="1028"/>
      <c r="R100" s="1028"/>
      <c r="S100" s="1028"/>
      <c r="T100" s="1029"/>
    </row>
    <row r="101" spans="1:21" ht="14.1" customHeight="1" x14ac:dyDescent="0.2">
      <c r="B101" s="865"/>
      <c r="C101" s="866"/>
      <c r="D101" s="866"/>
      <c r="E101" s="866"/>
      <c r="F101" s="866"/>
      <c r="G101" s="867"/>
      <c r="H101" s="865"/>
      <c r="I101" s="866"/>
      <c r="J101" s="866"/>
      <c r="K101" s="866"/>
      <c r="L101" s="867"/>
      <c r="M101" s="868"/>
      <c r="N101" s="868"/>
      <c r="O101" s="875"/>
      <c r="P101" s="875"/>
      <c r="Q101" s="1028"/>
      <c r="R101" s="1028"/>
      <c r="S101" s="1028"/>
      <c r="T101" s="1029"/>
    </row>
    <row r="102" spans="1:21" ht="14.1" customHeight="1" x14ac:dyDescent="0.2">
      <c r="B102" s="865"/>
      <c r="C102" s="866"/>
      <c r="D102" s="866"/>
      <c r="E102" s="866"/>
      <c r="F102" s="866"/>
      <c r="G102" s="867"/>
      <c r="H102" s="865"/>
      <c r="I102" s="866"/>
      <c r="J102" s="866"/>
      <c r="K102" s="866"/>
      <c r="L102" s="867"/>
      <c r="M102" s="868"/>
      <c r="N102" s="868"/>
      <c r="O102" s="875"/>
      <c r="P102" s="875"/>
      <c r="Q102" s="869"/>
      <c r="R102" s="870"/>
      <c r="S102" s="870"/>
      <c r="T102" s="871"/>
    </row>
  </sheetData>
  <customSheetViews>
    <customSheetView guid="{9C2D16B4-8627-49C0-BBCB-1928E3E28FBD}" scale="85" fitToPage="1">
      <selection activeCell="W12" sqref="W12"/>
      <pageMargins left="0.19685039370078741" right="0.19685039370078741" top="0.11811023622047245" bottom="0.11811023622047245" header="0" footer="0"/>
      <printOptions horizontalCentered="1" verticalCentered="1"/>
      <pageSetup paperSize="9" scale="72" orientation="portrait" r:id="rId1"/>
      <headerFooter alignWithMargins="0"/>
    </customSheetView>
  </customSheetViews>
  <mergeCells count="98">
    <mergeCell ref="B102:G102"/>
    <mergeCell ref="H102:L102"/>
    <mergeCell ref="M102:N102"/>
    <mergeCell ref="O102:P102"/>
    <mergeCell ref="Q102:T102"/>
    <mergeCell ref="B100:G100"/>
    <mergeCell ref="H100:L100"/>
    <mergeCell ref="M100:N100"/>
    <mergeCell ref="O100:P100"/>
    <mergeCell ref="Q100:T100"/>
    <mergeCell ref="B101:G101"/>
    <mergeCell ref="H101:L101"/>
    <mergeCell ref="M101:N101"/>
    <mergeCell ref="O101:P101"/>
    <mergeCell ref="Q101:T101"/>
    <mergeCell ref="B98:C98"/>
    <mergeCell ref="D98:F98"/>
    <mergeCell ref="G98:I98"/>
    <mergeCell ref="J98:L98"/>
    <mergeCell ref="M98:Q98"/>
    <mergeCell ref="B99:G99"/>
    <mergeCell ref="H99:L99"/>
    <mergeCell ref="M99:N99"/>
    <mergeCell ref="O99:P99"/>
    <mergeCell ref="Q99:T99"/>
    <mergeCell ref="B96:C96"/>
    <mergeCell ref="S71:T71"/>
    <mergeCell ref="S74:T74"/>
    <mergeCell ref="S76:T76"/>
    <mergeCell ref="S79:T79"/>
    <mergeCell ref="S81:T81"/>
    <mergeCell ref="S83:T83"/>
    <mergeCell ref="S86:T86"/>
    <mergeCell ref="S88:T88"/>
    <mergeCell ref="B90:D90"/>
    <mergeCell ref="B92:H92"/>
    <mergeCell ref="B94:G94"/>
    <mergeCell ref="S62:T62"/>
    <mergeCell ref="S65:T65"/>
    <mergeCell ref="K67:L67"/>
    <mergeCell ref="S67:T67"/>
    <mergeCell ref="K69:L69"/>
    <mergeCell ref="S69:T69"/>
    <mergeCell ref="S60:T60"/>
    <mergeCell ref="B26:K26"/>
    <mergeCell ref="S26:T26"/>
    <mergeCell ref="S27:T27"/>
    <mergeCell ref="S28:T28"/>
    <mergeCell ref="S35:T35"/>
    <mergeCell ref="S41:T41"/>
    <mergeCell ref="S43:T43"/>
    <mergeCell ref="C49:J49"/>
    <mergeCell ref="S52:T52"/>
    <mergeCell ref="S55:T55"/>
    <mergeCell ref="S57:T57"/>
    <mergeCell ref="B22:C22"/>
    <mergeCell ref="D22:J22"/>
    <mergeCell ref="N22:T22"/>
    <mergeCell ref="B23:C23"/>
    <mergeCell ref="D23:J23"/>
    <mergeCell ref="N23:T23"/>
    <mergeCell ref="B21:C21"/>
    <mergeCell ref="D21:J21"/>
    <mergeCell ref="N21:T21"/>
    <mergeCell ref="B14:C14"/>
    <mergeCell ref="G14:T14"/>
    <mergeCell ref="C17:E17"/>
    <mergeCell ref="F17:J17"/>
    <mergeCell ref="N17:T17"/>
    <mergeCell ref="B18:C18"/>
    <mergeCell ref="D18:J18"/>
    <mergeCell ref="N18:T18"/>
    <mergeCell ref="D19:J19"/>
    <mergeCell ref="N19:T19"/>
    <mergeCell ref="B20:C20"/>
    <mergeCell ref="D20:J20"/>
    <mergeCell ref="N20:T20"/>
    <mergeCell ref="B11:C11"/>
    <mergeCell ref="G11:T11"/>
    <mergeCell ref="B12:C12"/>
    <mergeCell ref="G12:T12"/>
    <mergeCell ref="B13:C13"/>
    <mergeCell ref="G13:T13"/>
    <mergeCell ref="T2:U2"/>
    <mergeCell ref="G4:K5"/>
    <mergeCell ref="P4:Q4"/>
    <mergeCell ref="S4:T4"/>
    <mergeCell ref="G6:K7"/>
    <mergeCell ref="P6:Q6"/>
    <mergeCell ref="S6:T6"/>
    <mergeCell ref="P7:Q7"/>
    <mergeCell ref="S7:T7"/>
    <mergeCell ref="B5:D5"/>
    <mergeCell ref="P5:Q5"/>
    <mergeCell ref="S5:T5"/>
    <mergeCell ref="G8:M8"/>
    <mergeCell ref="P8:Q8"/>
    <mergeCell ref="S8:T8"/>
  </mergeCells>
  <printOptions horizontalCentered="1" verticalCentered="1"/>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indexed="53"/>
  </sheetPr>
  <dimension ref="A1:AF65"/>
  <sheetViews>
    <sheetView view="pageLayout" zoomScaleNormal="75" workbookViewId="0">
      <selection activeCell="Q3" sqref="Q3"/>
    </sheetView>
  </sheetViews>
  <sheetFormatPr defaultRowHeight="12.75" x14ac:dyDescent="0.2"/>
  <cols>
    <col min="1" max="1" width="1.85546875" customWidth="1"/>
    <col min="2" max="3" width="7.7109375" customWidth="1"/>
    <col min="4" max="5" width="6" customWidth="1"/>
    <col min="6" max="6" width="3.28515625" customWidth="1"/>
    <col min="7" max="14" width="7.7109375" customWidth="1"/>
    <col min="15" max="15" width="15.28515625" customWidth="1"/>
    <col min="16" max="17" width="7.7109375" customWidth="1"/>
    <col min="18" max="18" width="15.28515625" customWidth="1"/>
    <col min="19" max="26" width="7.7109375" customWidth="1"/>
    <col min="27" max="28" width="7.42578125" customWidth="1"/>
    <col min="29" max="30" width="7.7109375" customWidth="1"/>
    <col min="31" max="31" width="1.5703125" customWidth="1"/>
  </cols>
  <sheetData>
    <row r="1" spans="1:32" ht="6" customHeight="1" x14ac:dyDescent="0.2">
      <c r="A1" s="276"/>
      <c r="B1" s="276"/>
      <c r="C1" s="276"/>
      <c r="D1" s="276"/>
      <c r="E1" s="276"/>
      <c r="F1" s="276"/>
      <c r="G1" s="276"/>
      <c r="H1" s="276"/>
      <c r="I1" s="276"/>
      <c r="J1" s="276"/>
      <c r="K1" s="276"/>
      <c r="L1" s="276"/>
      <c r="M1" s="276"/>
      <c r="N1" s="276"/>
      <c r="O1" s="276"/>
      <c r="P1" s="276"/>
      <c r="Q1" s="276"/>
      <c r="R1" s="276"/>
      <c r="S1" s="276"/>
      <c r="T1" s="276"/>
      <c r="U1" s="276"/>
      <c r="V1" s="276"/>
      <c r="W1" s="276"/>
      <c r="X1" s="276"/>
      <c r="Y1" s="276"/>
      <c r="Z1" s="276"/>
      <c r="AA1" s="276"/>
      <c r="AB1" s="276"/>
      <c r="AC1" s="276"/>
      <c r="AD1" s="276"/>
      <c r="AE1" s="276"/>
    </row>
    <row r="2" spans="1:32" ht="18" customHeight="1" x14ac:dyDescent="0.2">
      <c r="A2" s="276"/>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7" t="s">
        <v>460</v>
      </c>
      <c r="AE2" s="278"/>
    </row>
    <row r="3" spans="1:32" ht="11.1" customHeight="1" x14ac:dyDescent="0.2">
      <c r="A3" s="276"/>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row>
    <row r="4" spans="1:32" ht="15" customHeight="1" x14ac:dyDescent="0.4">
      <c r="A4" s="276"/>
      <c r="B4" s="995"/>
      <c r="C4" s="995"/>
      <c r="D4" s="995"/>
      <c r="E4" s="191"/>
      <c r="F4" s="1034" t="s">
        <v>461</v>
      </c>
      <c r="G4" s="1034"/>
      <c r="H4" s="1034"/>
      <c r="I4" s="1034"/>
      <c r="J4" s="1034"/>
      <c r="K4" s="1034"/>
      <c r="L4" s="1034"/>
      <c r="M4" s="1034"/>
      <c r="N4" s="1034"/>
      <c r="O4" s="1034"/>
      <c r="P4" s="1034"/>
      <c r="Q4" s="1034"/>
      <c r="R4" s="1034"/>
      <c r="S4" s="1034"/>
      <c r="T4" s="139"/>
      <c r="U4" s="139"/>
      <c r="V4" s="139"/>
      <c r="W4" s="1030" t="s">
        <v>403</v>
      </c>
      <c r="X4" s="1030"/>
      <c r="Y4" s="1030"/>
      <c r="Z4" s="114" t="s">
        <v>404</v>
      </c>
      <c r="AA4" s="1031" t="s">
        <v>462</v>
      </c>
      <c r="AB4" s="1032"/>
      <c r="AC4" s="1032"/>
      <c r="AD4" s="1032"/>
      <c r="AE4" s="194"/>
    </row>
    <row r="5" spans="1:32" ht="15" customHeight="1" x14ac:dyDescent="0.4">
      <c r="A5" s="276"/>
      <c r="B5" s="191"/>
      <c r="C5" s="191"/>
      <c r="D5" s="191"/>
      <c r="E5" s="191"/>
      <c r="F5" s="1034"/>
      <c r="G5" s="1034"/>
      <c r="H5" s="1034"/>
      <c r="I5" s="1034"/>
      <c r="J5" s="1034"/>
      <c r="K5" s="1034"/>
      <c r="L5" s="1034"/>
      <c r="M5" s="1034"/>
      <c r="N5" s="1034"/>
      <c r="O5" s="1034"/>
      <c r="P5" s="1034"/>
      <c r="Q5" s="1034"/>
      <c r="R5" s="1034"/>
      <c r="S5" s="1034"/>
      <c r="T5" s="139"/>
      <c r="U5" s="139"/>
      <c r="V5" s="139"/>
      <c r="W5" s="1030" t="s">
        <v>405</v>
      </c>
      <c r="X5" s="1030"/>
      <c r="Y5" s="1030"/>
      <c r="Z5" s="114" t="s">
        <v>404</v>
      </c>
      <c r="AA5" s="1031" t="s">
        <v>462</v>
      </c>
      <c r="AB5" s="1032"/>
      <c r="AC5" s="1032"/>
      <c r="AD5" s="1032"/>
      <c r="AE5" s="194"/>
    </row>
    <row r="6" spans="1:32" ht="15" customHeight="1" x14ac:dyDescent="0.25">
      <c r="A6" s="276"/>
      <c r="B6" s="195"/>
      <c r="C6" s="196"/>
      <c r="D6" s="196"/>
      <c r="E6" s="196"/>
      <c r="F6" s="997" t="s">
        <v>175</v>
      </c>
      <c r="G6" s="997"/>
      <c r="H6" s="997"/>
      <c r="I6" s="997"/>
      <c r="J6" s="997"/>
      <c r="K6" s="997"/>
      <c r="L6" s="997"/>
      <c r="M6" s="997"/>
      <c r="N6" s="997"/>
      <c r="O6" s="997"/>
      <c r="P6" s="997"/>
      <c r="Q6" s="997"/>
      <c r="R6" s="997"/>
      <c r="S6" s="997"/>
      <c r="T6" s="6"/>
      <c r="U6" s="6"/>
      <c r="V6" s="6"/>
      <c r="W6" s="1030" t="s">
        <v>406</v>
      </c>
      <c r="X6" s="1030"/>
      <c r="Y6" s="1030"/>
      <c r="Z6" s="114" t="s">
        <v>404</v>
      </c>
      <c r="AA6" s="1031" t="s">
        <v>462</v>
      </c>
      <c r="AB6" s="1032"/>
      <c r="AC6" s="1032"/>
      <c r="AD6" s="1032"/>
      <c r="AE6" s="276"/>
    </row>
    <row r="7" spans="1:32" ht="15" customHeight="1" x14ac:dyDescent="0.25">
      <c r="A7" s="276"/>
      <c r="B7" s="195"/>
      <c r="C7" s="196"/>
      <c r="D7" s="196"/>
      <c r="E7" s="196"/>
      <c r="F7" s="997"/>
      <c r="G7" s="997"/>
      <c r="H7" s="997"/>
      <c r="I7" s="997"/>
      <c r="J7" s="997"/>
      <c r="K7" s="997"/>
      <c r="L7" s="997"/>
      <c r="M7" s="997"/>
      <c r="N7" s="997"/>
      <c r="O7" s="997"/>
      <c r="P7" s="997"/>
      <c r="Q7" s="997"/>
      <c r="R7" s="997"/>
      <c r="S7" s="997"/>
      <c r="T7" s="6"/>
      <c r="U7" s="6"/>
      <c r="V7" s="6"/>
      <c r="W7" s="1030" t="s">
        <v>463</v>
      </c>
      <c r="X7" s="1030"/>
      <c r="Y7" s="1030"/>
      <c r="Z7" s="114" t="s">
        <v>404</v>
      </c>
      <c r="AA7" s="1031" t="s">
        <v>462</v>
      </c>
      <c r="AB7" s="1032"/>
      <c r="AC7" s="1032"/>
      <c r="AD7" s="1032"/>
      <c r="AE7" s="276"/>
    </row>
    <row r="8" spans="1:32" ht="17.100000000000001" customHeight="1" x14ac:dyDescent="0.25">
      <c r="A8" s="276"/>
      <c r="B8" s="199"/>
      <c r="C8" s="199"/>
      <c r="D8" s="199"/>
      <c r="E8" s="199"/>
      <c r="F8" s="279" t="s">
        <v>176</v>
      </c>
      <c r="G8" s="48"/>
      <c r="H8" s="48"/>
      <c r="I8" s="48"/>
      <c r="J8" s="48"/>
      <c r="K8" s="48"/>
      <c r="L8" s="48"/>
      <c r="M8" s="48"/>
      <c r="N8" s="48"/>
      <c r="O8" s="48"/>
      <c r="P8" s="48"/>
      <c r="Q8" s="48"/>
      <c r="R8" s="48"/>
      <c r="S8" s="280"/>
      <c r="T8" s="281"/>
      <c r="U8" s="281"/>
      <c r="V8" s="281"/>
      <c r="W8" s="1033" t="s">
        <v>408</v>
      </c>
      <c r="X8" s="1033"/>
      <c r="Y8" s="1033"/>
      <c r="Z8" s="114" t="s">
        <v>404</v>
      </c>
      <c r="AA8" s="1031" t="s">
        <v>462</v>
      </c>
      <c r="AB8" s="1032"/>
      <c r="AC8" s="1032"/>
      <c r="AD8" s="1032"/>
      <c r="AE8" s="276"/>
    </row>
    <row r="9" spans="1:32" ht="15" customHeight="1" thickBot="1" x14ac:dyDescent="0.25">
      <c r="A9" s="276"/>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76"/>
    </row>
    <row r="10" spans="1:32" ht="8.1" customHeight="1" x14ac:dyDescent="0.2">
      <c r="A10" s="276"/>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463"/>
      <c r="AE10" s="276"/>
    </row>
    <row r="11" spans="1:32" ht="15" customHeight="1" x14ac:dyDescent="0.3">
      <c r="A11" s="276"/>
      <c r="B11" s="1035" t="s">
        <v>6</v>
      </c>
      <c r="C11" s="1035"/>
      <c r="D11" s="284" t="s">
        <v>177</v>
      </c>
      <c r="E11" s="202"/>
      <c r="F11" s="285"/>
      <c r="G11" s="1038" t="s">
        <v>657</v>
      </c>
      <c r="H11" s="1038"/>
      <c r="I11" s="1038"/>
      <c r="J11" s="1038"/>
      <c r="K11" s="1038"/>
      <c r="L11" s="1038"/>
      <c r="M11" s="1038"/>
      <c r="N11" s="1038"/>
      <c r="O11" s="1038"/>
      <c r="P11" s="1038"/>
      <c r="Q11" s="1038"/>
      <c r="R11" s="1038"/>
      <c r="S11" s="1038"/>
      <c r="T11" s="1038"/>
      <c r="U11" s="1038"/>
      <c r="V11" s="1038"/>
      <c r="W11" s="1038"/>
      <c r="X11" s="1038"/>
      <c r="Y11" s="1038"/>
      <c r="Z11" s="1038"/>
      <c r="AA11" s="1038"/>
      <c r="AB11" s="1038"/>
      <c r="AC11" s="1038"/>
      <c r="AD11" s="1038"/>
      <c r="AE11" s="203"/>
      <c r="AF11" s="203"/>
    </row>
    <row r="12" spans="1:32" ht="15" customHeight="1" x14ac:dyDescent="0.3">
      <c r="A12" s="276"/>
      <c r="B12" s="1035" t="s">
        <v>132</v>
      </c>
      <c r="C12" s="1035"/>
      <c r="D12" s="284" t="s">
        <v>177</v>
      </c>
      <c r="E12" s="202"/>
      <c r="F12" s="285"/>
      <c r="G12" s="907" t="s">
        <v>464</v>
      </c>
      <c r="H12" s="907"/>
      <c r="I12" s="907"/>
      <c r="J12" s="907"/>
      <c r="K12" s="907"/>
      <c r="L12" s="907"/>
      <c r="M12" s="907"/>
      <c r="N12" s="907"/>
      <c r="O12" s="907"/>
      <c r="P12" s="907"/>
      <c r="Q12" s="907"/>
      <c r="R12" s="907"/>
      <c r="S12" s="907"/>
      <c r="T12" s="907"/>
      <c r="U12" s="907"/>
      <c r="V12" s="907"/>
      <c r="W12" s="907"/>
      <c r="X12" s="907"/>
      <c r="Y12" s="907"/>
      <c r="Z12" s="907"/>
      <c r="AA12" s="907"/>
      <c r="AB12" s="907"/>
      <c r="AC12" s="907"/>
      <c r="AD12" s="907"/>
      <c r="AE12" s="203"/>
      <c r="AF12" s="203"/>
    </row>
    <row r="13" spans="1:32" ht="15" customHeight="1" x14ac:dyDescent="0.3">
      <c r="A13" s="276"/>
      <c r="B13" s="1035" t="s">
        <v>179</v>
      </c>
      <c r="C13" s="1035"/>
      <c r="D13" s="284" t="s">
        <v>180</v>
      </c>
      <c r="E13" s="202"/>
      <c r="F13" s="285"/>
      <c r="G13" s="907" t="s">
        <v>464</v>
      </c>
      <c r="H13" s="907"/>
      <c r="I13" s="907"/>
      <c r="J13" s="907"/>
      <c r="K13" s="907"/>
      <c r="L13" s="907"/>
      <c r="M13" s="907"/>
      <c r="N13" s="907"/>
      <c r="O13" s="907"/>
      <c r="P13" s="907"/>
      <c r="Q13" s="907"/>
      <c r="R13" s="907"/>
      <c r="S13" s="907"/>
      <c r="T13" s="907"/>
      <c r="U13" s="907"/>
      <c r="V13" s="907"/>
      <c r="W13" s="907"/>
      <c r="X13" s="907"/>
      <c r="Y13" s="907"/>
      <c r="Z13" s="907"/>
      <c r="AA13" s="907"/>
      <c r="AB13" s="907"/>
      <c r="AC13" s="907"/>
      <c r="AD13" s="907"/>
      <c r="AE13" s="203"/>
      <c r="AF13" s="203"/>
    </row>
    <row r="14" spans="1:32" ht="15" customHeight="1" x14ac:dyDescent="0.3">
      <c r="A14" s="276"/>
      <c r="B14" s="1035" t="s">
        <v>181</v>
      </c>
      <c r="C14" s="1035"/>
      <c r="D14" s="284" t="s">
        <v>182</v>
      </c>
      <c r="E14" s="202"/>
      <c r="F14" s="286"/>
      <c r="G14" s="907" t="s">
        <v>464</v>
      </c>
      <c r="H14" s="907"/>
      <c r="I14" s="907"/>
      <c r="J14" s="907"/>
      <c r="K14" s="907"/>
      <c r="L14" s="907"/>
      <c r="M14" s="907"/>
      <c r="N14" s="907"/>
      <c r="O14" s="907"/>
      <c r="P14" s="907"/>
      <c r="Q14" s="907"/>
      <c r="R14" s="907"/>
      <c r="S14" s="907"/>
      <c r="T14" s="907"/>
      <c r="U14" s="907"/>
      <c r="V14" s="907"/>
      <c r="W14" s="907"/>
      <c r="X14" s="907"/>
      <c r="Y14" s="907"/>
      <c r="Z14" s="907"/>
      <c r="AA14" s="907"/>
      <c r="AB14" s="907"/>
      <c r="AC14" s="907"/>
      <c r="AD14" s="907"/>
      <c r="AE14" s="203"/>
      <c r="AF14" s="203"/>
    </row>
    <row r="15" spans="1:32" ht="3.95" customHeight="1" thickBot="1" x14ac:dyDescent="0.25">
      <c r="A15" s="276"/>
      <c r="B15" s="282"/>
      <c r="C15" s="282"/>
      <c r="D15" s="282"/>
      <c r="E15" s="282"/>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76"/>
    </row>
    <row r="16" spans="1:32" ht="3.95" customHeight="1" x14ac:dyDescent="0.2">
      <c r="A16" s="276"/>
      <c r="B16" s="283"/>
      <c r="C16" s="283"/>
      <c r="D16" s="283"/>
      <c r="E16" s="283"/>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76"/>
    </row>
    <row r="17" spans="1:32" ht="15" customHeight="1" x14ac:dyDescent="0.3">
      <c r="A17" s="276"/>
      <c r="B17" s="289" t="s">
        <v>183</v>
      </c>
      <c r="C17" s="1036" t="s">
        <v>184</v>
      </c>
      <c r="D17" s="1036"/>
      <c r="E17" s="1036"/>
      <c r="F17" s="290"/>
      <c r="G17" s="907" t="s">
        <v>465</v>
      </c>
      <c r="H17" s="907"/>
      <c r="I17" s="907"/>
      <c r="J17" s="907"/>
      <c r="K17" s="907"/>
      <c r="L17" s="907"/>
      <c r="M17" s="907"/>
      <c r="N17" s="907"/>
      <c r="O17" s="907"/>
      <c r="P17" s="203"/>
      <c r="R17" s="291" t="s">
        <v>183</v>
      </c>
      <c r="S17" s="1037" t="s">
        <v>657</v>
      </c>
      <c r="T17" s="1037"/>
      <c r="U17" s="1037"/>
      <c r="V17" s="1037"/>
      <c r="W17" s="1037"/>
      <c r="X17" s="1037"/>
      <c r="Y17" s="1037"/>
      <c r="Z17" s="1037"/>
      <c r="AA17" s="1037"/>
      <c r="AB17" s="1037"/>
      <c r="AC17" s="1037"/>
      <c r="AD17" s="1037"/>
      <c r="AE17" s="203"/>
      <c r="AF17" s="208"/>
    </row>
    <row r="18" spans="1:32" ht="15" customHeight="1" x14ac:dyDescent="0.2">
      <c r="A18" s="276"/>
      <c r="B18" s="1035" t="s">
        <v>186</v>
      </c>
      <c r="C18" s="1035"/>
      <c r="D18" s="1018" t="s">
        <v>466</v>
      </c>
      <c r="E18" s="1018"/>
      <c r="F18" s="1018"/>
      <c r="G18" s="1018"/>
      <c r="H18" s="1018"/>
      <c r="I18" s="1018"/>
      <c r="J18" s="1018"/>
      <c r="K18" s="1018"/>
      <c r="L18" s="1018"/>
      <c r="M18" s="1018"/>
      <c r="N18" s="1018"/>
      <c r="O18" s="1018"/>
      <c r="P18" s="209"/>
      <c r="R18" s="12" t="s">
        <v>186</v>
      </c>
      <c r="S18" s="1018" t="s">
        <v>167</v>
      </c>
      <c r="T18" s="1018"/>
      <c r="U18" s="1018"/>
      <c r="V18" s="1018"/>
      <c r="W18" s="1018"/>
      <c r="X18" s="1018"/>
      <c r="Y18" s="1018"/>
      <c r="Z18" s="1018"/>
      <c r="AA18" s="1018"/>
      <c r="AB18" s="1018"/>
      <c r="AC18" s="1018"/>
      <c r="AD18" s="1018"/>
      <c r="AE18" s="210"/>
      <c r="AF18" s="210"/>
    </row>
    <row r="19" spans="1:32" ht="15" customHeight="1" x14ac:dyDescent="0.2">
      <c r="A19" s="276"/>
      <c r="B19" s="292"/>
      <c r="C19" s="292"/>
      <c r="D19" s="1018" t="s">
        <v>466</v>
      </c>
      <c r="E19" s="1018"/>
      <c r="F19" s="1018"/>
      <c r="G19" s="1018"/>
      <c r="H19" s="1018"/>
      <c r="I19" s="1018"/>
      <c r="J19" s="1018"/>
      <c r="K19" s="1018"/>
      <c r="L19" s="1018"/>
      <c r="M19" s="1018"/>
      <c r="N19" s="1018"/>
      <c r="O19" s="1018"/>
      <c r="P19" s="209"/>
      <c r="Q19" s="292"/>
      <c r="R19" s="292"/>
      <c r="S19" s="1018" t="s">
        <v>188</v>
      </c>
      <c r="T19" s="1018"/>
      <c r="U19" s="1018"/>
      <c r="V19" s="1018"/>
      <c r="W19" s="1018"/>
      <c r="X19" s="1018"/>
      <c r="Y19" s="1018"/>
      <c r="Z19" s="1018"/>
      <c r="AA19" s="1018"/>
      <c r="AB19" s="1018"/>
      <c r="AC19" s="1018"/>
      <c r="AD19" s="1018"/>
      <c r="AE19" s="210"/>
      <c r="AF19" s="210"/>
    </row>
    <row r="20" spans="1:32" ht="15" customHeight="1" x14ac:dyDescent="0.2">
      <c r="A20" s="276"/>
      <c r="B20" s="1035" t="s">
        <v>150</v>
      </c>
      <c r="C20" s="1035"/>
      <c r="D20" s="1018" t="s">
        <v>466</v>
      </c>
      <c r="E20" s="1018"/>
      <c r="F20" s="1018"/>
      <c r="G20" s="1018"/>
      <c r="H20" s="1018"/>
      <c r="I20" s="1018"/>
      <c r="J20" s="1018"/>
      <c r="K20" s="1018"/>
      <c r="L20" s="1018"/>
      <c r="M20" s="1018"/>
      <c r="N20" s="1018"/>
      <c r="O20" s="1018"/>
      <c r="P20" s="209"/>
      <c r="R20" s="12" t="s">
        <v>150</v>
      </c>
      <c r="S20" s="1018" t="s">
        <v>466</v>
      </c>
      <c r="T20" s="1018"/>
      <c r="U20" s="1018"/>
      <c r="V20" s="1018"/>
      <c r="W20" s="1018"/>
      <c r="X20" s="1018"/>
      <c r="Y20" s="1018"/>
      <c r="Z20" s="1018"/>
      <c r="AA20" s="1018"/>
      <c r="AB20" s="1018"/>
      <c r="AC20" s="1018"/>
      <c r="AD20" s="1018"/>
      <c r="AE20" s="210"/>
      <c r="AF20" s="210"/>
    </row>
    <row r="21" spans="1:32" ht="15" customHeight="1" x14ac:dyDescent="0.2">
      <c r="A21" s="276"/>
      <c r="B21" s="1035" t="s">
        <v>151</v>
      </c>
      <c r="C21" s="1035"/>
      <c r="D21" s="1018" t="s">
        <v>466</v>
      </c>
      <c r="E21" s="1018"/>
      <c r="F21" s="1018"/>
      <c r="G21" s="1018"/>
      <c r="H21" s="1018"/>
      <c r="I21" s="1018"/>
      <c r="J21" s="1018"/>
      <c r="K21" s="1018"/>
      <c r="L21" s="1018"/>
      <c r="M21" s="1018"/>
      <c r="N21" s="1018"/>
      <c r="O21" s="1018"/>
      <c r="P21" s="209"/>
      <c r="R21" s="12" t="s">
        <v>151</v>
      </c>
      <c r="S21" s="1018" t="s">
        <v>466</v>
      </c>
      <c r="T21" s="1018"/>
      <c r="U21" s="1018"/>
      <c r="V21" s="1018"/>
      <c r="W21" s="1018"/>
      <c r="X21" s="1018"/>
      <c r="Y21" s="1018"/>
      <c r="Z21" s="1018"/>
      <c r="AA21" s="1018"/>
      <c r="AB21" s="1018"/>
      <c r="AC21" s="1018"/>
      <c r="AD21" s="1018"/>
      <c r="AE21" s="210"/>
      <c r="AF21" s="210"/>
    </row>
    <row r="22" spans="1:32" ht="15" customHeight="1" x14ac:dyDescent="0.2">
      <c r="A22" s="276"/>
      <c r="B22" s="1035" t="s">
        <v>190</v>
      </c>
      <c r="C22" s="1035"/>
      <c r="D22" s="1018" t="s">
        <v>466</v>
      </c>
      <c r="E22" s="1018"/>
      <c r="F22" s="1018"/>
      <c r="G22" s="1018"/>
      <c r="H22" s="1018"/>
      <c r="I22" s="1018"/>
      <c r="J22" s="1018"/>
      <c r="K22" s="1018"/>
      <c r="L22" s="1018"/>
      <c r="M22" s="1018"/>
      <c r="N22" s="1018"/>
      <c r="O22" s="1018"/>
      <c r="P22" s="209"/>
      <c r="R22" s="12" t="s">
        <v>190</v>
      </c>
      <c r="S22" s="1018" t="s">
        <v>466</v>
      </c>
      <c r="T22" s="1018"/>
      <c r="U22" s="1018"/>
      <c r="V22" s="1018"/>
      <c r="W22" s="1018"/>
      <c r="X22" s="1018"/>
      <c r="Y22" s="1018"/>
      <c r="Z22" s="1018"/>
      <c r="AA22" s="1018"/>
      <c r="AB22" s="1018"/>
      <c r="AC22" s="1018"/>
      <c r="AD22" s="1018"/>
      <c r="AE22" s="210"/>
      <c r="AF22" s="210"/>
    </row>
    <row r="23" spans="1:32" ht="15" customHeight="1" x14ac:dyDescent="0.2">
      <c r="A23" s="276"/>
      <c r="B23" s="1035" t="s">
        <v>191</v>
      </c>
      <c r="C23" s="1035"/>
      <c r="D23" s="1018" t="s">
        <v>466</v>
      </c>
      <c r="E23" s="1018"/>
      <c r="F23" s="1018"/>
      <c r="G23" s="1018"/>
      <c r="H23" s="1018"/>
      <c r="I23" s="1018"/>
      <c r="J23" s="1018"/>
      <c r="K23" s="1018"/>
      <c r="L23" s="1018"/>
      <c r="M23" s="1018"/>
      <c r="N23" s="1018"/>
      <c r="O23" s="1018"/>
      <c r="P23" s="209"/>
      <c r="R23" s="12" t="s">
        <v>191</v>
      </c>
      <c r="S23" s="1018" t="s">
        <v>466</v>
      </c>
      <c r="T23" s="1018"/>
      <c r="U23" s="1018"/>
      <c r="V23" s="1018"/>
      <c r="W23" s="1018"/>
      <c r="X23" s="1018"/>
      <c r="Y23" s="1018"/>
      <c r="Z23" s="1018"/>
      <c r="AA23" s="1018"/>
      <c r="AB23" s="1018"/>
      <c r="AC23" s="1018"/>
      <c r="AD23" s="1018"/>
      <c r="AE23" s="210"/>
      <c r="AF23" s="210"/>
    </row>
    <row r="24" spans="1:32" ht="3.95" customHeight="1" thickBot="1" x14ac:dyDescent="0.25">
      <c r="A24" s="276"/>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76"/>
    </row>
    <row r="25" spans="1:32" ht="8.1" customHeight="1" x14ac:dyDescent="0.2">
      <c r="A25" s="276"/>
      <c r="B25" s="283"/>
      <c r="C25" s="283"/>
      <c r="D25" s="283"/>
      <c r="E25" s="283"/>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76"/>
    </row>
    <row r="26" spans="1:32" ht="14.1" customHeight="1" x14ac:dyDescent="0.2">
      <c r="A26" s="276"/>
      <c r="B26" s="1043" t="s">
        <v>467</v>
      </c>
      <c r="C26" s="1049"/>
      <c r="D26" s="1049"/>
      <c r="E26" s="1049"/>
      <c r="F26" s="1044"/>
      <c r="G26" s="1043" t="s">
        <v>468</v>
      </c>
      <c r="H26" s="1044"/>
      <c r="I26" s="1043" t="s">
        <v>469</v>
      </c>
      <c r="J26" s="1044"/>
      <c r="K26" s="1043" t="s">
        <v>470</v>
      </c>
      <c r="L26" s="1044"/>
      <c r="M26" s="1043" t="s">
        <v>471</v>
      </c>
      <c r="N26" s="1044"/>
      <c r="O26" s="1047" t="s">
        <v>472</v>
      </c>
      <c r="P26" s="1043" t="s">
        <v>473</v>
      </c>
      <c r="Q26" s="1044"/>
      <c r="R26" s="1047" t="s">
        <v>474</v>
      </c>
      <c r="S26" s="1043" t="s">
        <v>475</v>
      </c>
      <c r="T26" s="1044"/>
      <c r="U26" s="1043" t="s">
        <v>476</v>
      </c>
      <c r="V26" s="1044"/>
      <c r="W26" s="1043" t="s">
        <v>477</v>
      </c>
      <c r="X26" s="1044"/>
      <c r="Y26" s="1043" t="s">
        <v>478</v>
      </c>
      <c r="Z26" s="1044"/>
      <c r="AA26" s="1052" t="s">
        <v>221</v>
      </c>
      <c r="AB26" s="1053"/>
      <c r="AC26" s="1043" t="s">
        <v>479</v>
      </c>
      <c r="AD26" s="1044"/>
      <c r="AE26" s="293"/>
    </row>
    <row r="27" spans="1:32" ht="12.75" customHeight="1" x14ac:dyDescent="0.2">
      <c r="A27" s="276"/>
      <c r="B27" s="1045"/>
      <c r="C27" s="1050"/>
      <c r="D27" s="1050"/>
      <c r="E27" s="1050"/>
      <c r="F27" s="1046"/>
      <c r="G27" s="1045"/>
      <c r="H27" s="1046"/>
      <c r="I27" s="1045"/>
      <c r="J27" s="1046"/>
      <c r="K27" s="1045"/>
      <c r="L27" s="1046"/>
      <c r="M27" s="1045"/>
      <c r="N27" s="1046"/>
      <c r="O27" s="1048"/>
      <c r="P27" s="1045"/>
      <c r="Q27" s="1046"/>
      <c r="R27" s="1048"/>
      <c r="S27" s="1045"/>
      <c r="T27" s="1046"/>
      <c r="U27" s="1045"/>
      <c r="V27" s="1046"/>
      <c r="W27" s="1045"/>
      <c r="X27" s="1046"/>
      <c r="Y27" s="1045"/>
      <c r="Z27" s="1046"/>
      <c r="AA27" s="1054"/>
      <c r="AB27" s="1055"/>
      <c r="AC27" s="1045"/>
      <c r="AD27" s="1046"/>
      <c r="AE27" s="293"/>
    </row>
    <row r="28" spans="1:32" ht="12.75" customHeight="1" x14ac:dyDescent="0.2">
      <c r="A28" s="276"/>
      <c r="B28" s="1045"/>
      <c r="C28" s="1050"/>
      <c r="D28" s="1050"/>
      <c r="E28" s="1050"/>
      <c r="F28" s="1046"/>
      <c r="G28" s="1045"/>
      <c r="H28" s="1046"/>
      <c r="I28" s="1045"/>
      <c r="J28" s="1046"/>
      <c r="K28" s="1045"/>
      <c r="L28" s="1046"/>
      <c r="M28" s="1045"/>
      <c r="N28" s="1046"/>
      <c r="O28" s="1048"/>
      <c r="P28" s="1045"/>
      <c r="Q28" s="1046"/>
      <c r="R28" s="1048"/>
      <c r="S28" s="1045"/>
      <c r="T28" s="1046"/>
      <c r="U28" s="1045"/>
      <c r="V28" s="1046"/>
      <c r="W28" s="1045"/>
      <c r="X28" s="1046"/>
      <c r="Y28" s="1045"/>
      <c r="Z28" s="1046"/>
      <c r="AA28" s="1056"/>
      <c r="AB28" s="1057"/>
      <c r="AC28" s="1045"/>
      <c r="AD28" s="1046"/>
      <c r="AE28" s="293"/>
    </row>
    <row r="29" spans="1:32" ht="12.75" customHeight="1" x14ac:dyDescent="0.2">
      <c r="A29" s="276"/>
      <c r="B29" s="1045"/>
      <c r="C29" s="1050"/>
      <c r="D29" s="1050"/>
      <c r="E29" s="1050"/>
      <c r="F29" s="1046"/>
      <c r="G29" s="1045"/>
      <c r="H29" s="1046"/>
      <c r="I29" s="1045"/>
      <c r="J29" s="1046"/>
      <c r="K29" s="1045"/>
      <c r="L29" s="1046"/>
      <c r="M29" s="1045"/>
      <c r="N29" s="1046"/>
      <c r="O29" s="1048"/>
      <c r="P29" s="1045"/>
      <c r="Q29" s="1046"/>
      <c r="R29" s="1048"/>
      <c r="S29" s="1045"/>
      <c r="T29" s="1046"/>
      <c r="U29" s="1045"/>
      <c r="V29" s="1046"/>
      <c r="W29" s="1045"/>
      <c r="X29" s="1046"/>
      <c r="Y29" s="1045"/>
      <c r="Z29" s="1046"/>
      <c r="AA29" s="1058" t="s">
        <v>480</v>
      </c>
      <c r="AB29" s="1059"/>
      <c r="AC29" s="1045"/>
      <c r="AD29" s="1046"/>
      <c r="AE29" s="293"/>
    </row>
    <row r="30" spans="1:32" ht="12.75" customHeight="1" x14ac:dyDescent="0.2">
      <c r="A30" s="276"/>
      <c r="B30" s="1045"/>
      <c r="C30" s="1050"/>
      <c r="D30" s="1050"/>
      <c r="E30" s="1050"/>
      <c r="F30" s="1046"/>
      <c r="G30" s="1045"/>
      <c r="H30" s="1046"/>
      <c r="I30" s="1045"/>
      <c r="J30" s="1046"/>
      <c r="K30" s="1045"/>
      <c r="L30" s="1046"/>
      <c r="M30" s="1045"/>
      <c r="N30" s="1046"/>
      <c r="O30" s="1048"/>
      <c r="P30" s="1045"/>
      <c r="Q30" s="1046"/>
      <c r="R30" s="1048"/>
      <c r="S30" s="1045"/>
      <c r="T30" s="1046"/>
      <c r="U30" s="1045"/>
      <c r="V30" s="1046"/>
      <c r="W30" s="1045"/>
      <c r="X30" s="1046"/>
      <c r="Y30" s="1045"/>
      <c r="Z30" s="1046"/>
      <c r="AA30" s="1056"/>
      <c r="AB30" s="1060"/>
      <c r="AC30" s="1045"/>
      <c r="AD30" s="1046"/>
      <c r="AE30" s="293"/>
    </row>
    <row r="31" spans="1:32" ht="14.1" customHeight="1" x14ac:dyDescent="0.2">
      <c r="A31" s="294"/>
      <c r="B31" s="1039"/>
      <c r="C31" s="1040"/>
      <c r="D31" s="1040"/>
      <c r="E31" s="1040"/>
      <c r="F31" s="295"/>
      <c r="G31" s="1041" t="s">
        <v>12</v>
      </c>
      <c r="H31" s="1042"/>
      <c r="I31" s="1041" t="s">
        <v>12</v>
      </c>
      <c r="J31" s="1042"/>
      <c r="K31" s="1041" t="s">
        <v>12</v>
      </c>
      <c r="L31" s="1042"/>
      <c r="M31" s="1041" t="s">
        <v>12</v>
      </c>
      <c r="N31" s="1042"/>
      <c r="O31" s="296" t="s">
        <v>12</v>
      </c>
      <c r="P31" s="1041" t="s">
        <v>12</v>
      </c>
      <c r="Q31" s="1042"/>
      <c r="R31" s="296" t="s">
        <v>12</v>
      </c>
      <c r="S31" s="1041" t="s">
        <v>12</v>
      </c>
      <c r="T31" s="1042"/>
      <c r="U31" s="1041" t="s">
        <v>12</v>
      </c>
      <c r="V31" s="1042"/>
      <c r="W31" s="1041" t="s">
        <v>12</v>
      </c>
      <c r="X31" s="1042"/>
      <c r="Y31" s="1041" t="s">
        <v>12</v>
      </c>
      <c r="Z31" s="1042"/>
      <c r="AA31" s="1041" t="s">
        <v>12</v>
      </c>
      <c r="AB31" s="1042"/>
      <c r="AC31" s="1041" t="s">
        <v>12</v>
      </c>
      <c r="AD31" s="1042"/>
      <c r="AE31" s="276"/>
    </row>
    <row r="32" spans="1:32" ht="18" customHeight="1" x14ac:dyDescent="0.2">
      <c r="A32" s="276"/>
      <c r="B32" s="1064" t="s">
        <v>71</v>
      </c>
      <c r="C32" s="1065"/>
      <c r="D32" s="1065"/>
      <c r="E32" s="1065"/>
      <c r="F32" s="1066"/>
      <c r="G32" s="1051">
        <v>26952814.43</v>
      </c>
      <c r="H32" s="1051"/>
      <c r="I32" s="1051"/>
      <c r="J32" s="1051"/>
      <c r="K32" s="1051"/>
      <c r="L32" s="1051"/>
      <c r="M32" s="1061"/>
      <c r="N32" s="1061"/>
      <c r="O32" s="297"/>
      <c r="P32" s="1051"/>
      <c r="Q32" s="1051"/>
      <c r="R32" s="297"/>
      <c r="S32" s="1051"/>
      <c r="T32" s="1051"/>
      <c r="U32" s="1051"/>
      <c r="V32" s="1051"/>
      <c r="W32" s="1051"/>
      <c r="X32" s="1051"/>
      <c r="Y32" s="1051"/>
      <c r="Z32" s="1051"/>
      <c r="AA32" s="1051"/>
      <c r="AB32" s="1051"/>
      <c r="AC32" s="1051"/>
      <c r="AD32" s="1051"/>
      <c r="AE32" s="276"/>
    </row>
    <row r="33" spans="1:31" ht="18" customHeight="1" x14ac:dyDescent="0.2">
      <c r="A33" s="276"/>
      <c r="B33" s="1064" t="s">
        <v>481</v>
      </c>
      <c r="C33" s="1065"/>
      <c r="D33" s="1065"/>
      <c r="E33" s="1065"/>
      <c r="F33" s="1066"/>
      <c r="G33" s="1051">
        <v>2377510.34</v>
      </c>
      <c r="H33" s="1051"/>
      <c r="I33" s="1051"/>
      <c r="J33" s="1051"/>
      <c r="K33" s="1051"/>
      <c r="L33" s="1051"/>
      <c r="M33" s="1061"/>
      <c r="N33" s="1061"/>
      <c r="O33" s="297"/>
      <c r="P33" s="1051"/>
      <c r="Q33" s="1051"/>
      <c r="R33" s="297"/>
      <c r="S33" s="1051"/>
      <c r="T33" s="1051"/>
      <c r="U33" s="1051"/>
      <c r="V33" s="1051"/>
      <c r="W33" s="1051"/>
      <c r="X33" s="1051"/>
      <c r="Y33" s="1051"/>
      <c r="Z33" s="1051"/>
      <c r="AA33" s="1051"/>
      <c r="AB33" s="1051"/>
      <c r="AC33" s="1062"/>
      <c r="AD33" s="1063"/>
      <c r="AE33" s="276"/>
    </row>
    <row r="34" spans="1:31" ht="18" customHeight="1" x14ac:dyDescent="0.2">
      <c r="A34" s="276"/>
      <c r="B34" s="1064" t="s">
        <v>482</v>
      </c>
      <c r="C34" s="1065"/>
      <c r="D34" s="1065"/>
      <c r="E34" s="1065"/>
      <c r="F34" s="1066"/>
      <c r="G34" s="1051">
        <v>3888067.28</v>
      </c>
      <c r="H34" s="1051"/>
      <c r="I34" s="1051"/>
      <c r="J34" s="1051"/>
      <c r="K34" s="1051"/>
      <c r="L34" s="1051"/>
      <c r="M34" s="1061"/>
      <c r="N34" s="1061"/>
      <c r="O34" s="297"/>
      <c r="P34" s="1051"/>
      <c r="Q34" s="1051"/>
      <c r="R34" s="297"/>
      <c r="S34" s="1051"/>
      <c r="T34" s="1051"/>
      <c r="U34" s="1051"/>
      <c r="V34" s="1051"/>
      <c r="W34" s="1051"/>
      <c r="X34" s="1051"/>
      <c r="Y34" s="1051"/>
      <c r="Z34" s="1051"/>
      <c r="AA34" s="1051"/>
      <c r="AB34" s="1051"/>
      <c r="AC34" s="1051"/>
      <c r="AD34" s="1051"/>
      <c r="AE34" s="276"/>
    </row>
    <row r="35" spans="1:31" ht="18" customHeight="1" x14ac:dyDescent="0.2">
      <c r="A35" s="276"/>
      <c r="B35" s="1064" t="s">
        <v>483</v>
      </c>
      <c r="C35" s="1065"/>
      <c r="D35" s="1065"/>
      <c r="E35" s="1065"/>
      <c r="F35" s="1066"/>
      <c r="G35" s="1051">
        <v>3167627.97</v>
      </c>
      <c r="H35" s="1051"/>
      <c r="I35" s="1051"/>
      <c r="J35" s="1051"/>
      <c r="K35" s="1051"/>
      <c r="L35" s="1051"/>
      <c r="M35" s="1061"/>
      <c r="N35" s="1061"/>
      <c r="O35" s="297"/>
      <c r="P35" s="1051"/>
      <c r="Q35" s="1051"/>
      <c r="R35" s="297"/>
      <c r="S35" s="1051"/>
      <c r="T35" s="1051"/>
      <c r="U35" s="1051"/>
      <c r="V35" s="1051"/>
      <c r="W35" s="1051"/>
      <c r="X35" s="1051"/>
      <c r="Y35" s="1051"/>
      <c r="Z35" s="1051"/>
      <c r="AA35" s="1051"/>
      <c r="AB35" s="1051"/>
      <c r="AC35" s="1051"/>
      <c r="AD35" s="1051"/>
      <c r="AE35" s="276"/>
    </row>
    <row r="36" spans="1:31" ht="18" customHeight="1" x14ac:dyDescent="0.2">
      <c r="A36" s="276"/>
      <c r="B36" s="1064" t="s">
        <v>484</v>
      </c>
      <c r="C36" s="1065"/>
      <c r="D36" s="1065"/>
      <c r="E36" s="1065"/>
      <c r="F36" s="1066"/>
      <c r="G36" s="1051">
        <v>130154922.77</v>
      </c>
      <c r="H36" s="1051"/>
      <c r="I36" s="1062"/>
      <c r="J36" s="1063"/>
      <c r="K36" s="1062"/>
      <c r="L36" s="1063"/>
      <c r="M36" s="1070"/>
      <c r="N36" s="1071"/>
      <c r="O36" s="297"/>
      <c r="P36" s="1051"/>
      <c r="Q36" s="1051"/>
      <c r="R36" s="297"/>
      <c r="S36" s="1051"/>
      <c r="T36" s="1051"/>
      <c r="U36" s="1051"/>
      <c r="V36" s="1051"/>
      <c r="W36" s="1051"/>
      <c r="X36" s="1051"/>
      <c r="Y36" s="1051"/>
      <c r="Z36" s="1051"/>
      <c r="AA36" s="1062"/>
      <c r="AB36" s="1063"/>
      <c r="AC36" s="1051"/>
      <c r="AD36" s="1051"/>
      <c r="AE36" s="276"/>
    </row>
    <row r="37" spans="1:31" ht="18" customHeight="1" x14ac:dyDescent="0.2">
      <c r="A37" s="276"/>
      <c r="B37" s="1067" t="s">
        <v>485</v>
      </c>
      <c r="C37" s="1068"/>
      <c r="D37" s="1068"/>
      <c r="E37" s="1068"/>
      <c r="F37" s="1069"/>
      <c r="G37" s="1051">
        <v>17679366.789999999</v>
      </c>
      <c r="H37" s="1051"/>
      <c r="I37" s="1051"/>
      <c r="J37" s="1051"/>
      <c r="K37" s="1051"/>
      <c r="L37" s="1051"/>
      <c r="M37" s="1061"/>
      <c r="N37" s="1061"/>
      <c r="O37" s="297"/>
      <c r="P37" s="1051"/>
      <c r="Q37" s="1051"/>
      <c r="R37" s="297"/>
      <c r="S37" s="1051"/>
      <c r="T37" s="1051"/>
      <c r="U37" s="1051"/>
      <c r="V37" s="1051"/>
      <c r="W37" s="1051"/>
      <c r="X37" s="1051"/>
      <c r="Y37" s="1051"/>
      <c r="Z37" s="1051"/>
      <c r="AA37" s="1051"/>
      <c r="AB37" s="1051"/>
      <c r="AC37" s="1051"/>
      <c r="AD37" s="1051"/>
      <c r="AE37" s="276"/>
    </row>
    <row r="38" spans="1:31" ht="15" customHeight="1" x14ac:dyDescent="0.2">
      <c r="A38" s="276"/>
      <c r="B38" s="1067"/>
      <c r="C38" s="1068"/>
      <c r="D38" s="1068"/>
      <c r="E38" s="1068"/>
      <c r="F38" s="1069"/>
      <c r="G38" s="1062"/>
      <c r="H38" s="1063"/>
      <c r="I38" s="1051"/>
      <c r="J38" s="1051"/>
      <c r="K38" s="1051"/>
      <c r="L38" s="1051"/>
      <c r="M38" s="1061"/>
      <c r="N38" s="1061"/>
      <c r="O38" s="298"/>
      <c r="P38" s="1051"/>
      <c r="Q38" s="1051"/>
      <c r="R38" s="297"/>
      <c r="S38" s="1051"/>
      <c r="T38" s="1051"/>
      <c r="U38" s="1051"/>
      <c r="V38" s="1051"/>
      <c r="W38" s="1051"/>
      <c r="X38" s="1051"/>
      <c r="Y38" s="1051"/>
      <c r="Z38" s="1051"/>
      <c r="AA38" s="1051"/>
      <c r="AB38" s="1051"/>
      <c r="AC38" s="1051"/>
      <c r="AD38" s="1051"/>
      <c r="AE38" s="276"/>
    </row>
    <row r="39" spans="1:31" ht="15" customHeight="1" x14ac:dyDescent="0.2">
      <c r="A39" s="276"/>
      <c r="B39" s="1067"/>
      <c r="C39" s="1068"/>
      <c r="D39" s="1068"/>
      <c r="E39" s="1068"/>
      <c r="F39" s="1069"/>
      <c r="G39" s="1051"/>
      <c r="H39" s="1051"/>
      <c r="I39" s="1051"/>
      <c r="J39" s="1051"/>
      <c r="K39" s="1051"/>
      <c r="L39" s="1051"/>
      <c r="M39" s="1061"/>
      <c r="N39" s="1061"/>
      <c r="O39" s="298"/>
      <c r="P39" s="1051"/>
      <c r="Q39" s="1051"/>
      <c r="R39" s="297"/>
      <c r="S39" s="1051"/>
      <c r="T39" s="1051"/>
      <c r="U39" s="1051"/>
      <c r="V39" s="1051"/>
      <c r="W39" s="1051"/>
      <c r="X39" s="1051"/>
      <c r="Y39" s="1051"/>
      <c r="Z39" s="1051"/>
      <c r="AA39" s="1051"/>
      <c r="AB39" s="1051"/>
      <c r="AC39" s="1051"/>
      <c r="AD39" s="1051"/>
      <c r="AE39" s="276"/>
    </row>
    <row r="40" spans="1:31" ht="15" customHeight="1" x14ac:dyDescent="0.2">
      <c r="A40" s="276"/>
      <c r="B40" s="1067"/>
      <c r="C40" s="1068"/>
      <c r="D40" s="1068"/>
      <c r="E40" s="1068"/>
      <c r="F40" s="1069"/>
      <c r="G40" s="1051"/>
      <c r="H40" s="1051"/>
      <c r="I40" s="1051"/>
      <c r="J40" s="1051"/>
      <c r="K40" s="1051"/>
      <c r="L40" s="1051"/>
      <c r="M40" s="1061"/>
      <c r="N40" s="1061"/>
      <c r="O40" s="298"/>
      <c r="P40" s="1051"/>
      <c r="Q40" s="1051"/>
      <c r="R40" s="297"/>
      <c r="S40" s="1051"/>
      <c r="T40" s="1051"/>
      <c r="U40" s="1051"/>
      <c r="V40" s="1051"/>
      <c r="W40" s="1051"/>
      <c r="X40" s="1051"/>
      <c r="Y40" s="1051"/>
      <c r="Z40" s="1051"/>
      <c r="AA40" s="1051"/>
      <c r="AB40" s="1051"/>
      <c r="AC40" s="1051"/>
      <c r="AD40" s="1051"/>
      <c r="AE40" s="276"/>
    </row>
    <row r="41" spans="1:31" ht="15" customHeight="1" x14ac:dyDescent="0.2">
      <c r="A41" s="276"/>
      <c r="B41" s="1067"/>
      <c r="C41" s="1068"/>
      <c r="D41" s="1068"/>
      <c r="E41" s="1068"/>
      <c r="F41" s="1069"/>
      <c r="G41" s="1051"/>
      <c r="H41" s="1051"/>
      <c r="I41" s="1051"/>
      <c r="J41" s="1051"/>
      <c r="K41" s="1051"/>
      <c r="L41" s="1051"/>
      <c r="M41" s="1061"/>
      <c r="N41" s="1061"/>
      <c r="O41" s="298"/>
      <c r="P41" s="1051"/>
      <c r="Q41" s="1051"/>
      <c r="R41" s="297"/>
      <c r="S41" s="1051"/>
      <c r="T41" s="1051"/>
      <c r="U41" s="1051"/>
      <c r="V41" s="1051"/>
      <c r="W41" s="1051"/>
      <c r="X41" s="1051"/>
      <c r="Y41" s="1051"/>
      <c r="Z41" s="1051"/>
      <c r="AA41" s="1051"/>
      <c r="AB41" s="1051"/>
      <c r="AC41" s="1051"/>
      <c r="AD41" s="1051"/>
      <c r="AE41" s="276"/>
    </row>
    <row r="42" spans="1:31" ht="15" customHeight="1" x14ac:dyDescent="0.2">
      <c r="A42" s="276"/>
      <c r="B42" s="1067"/>
      <c r="C42" s="1068"/>
      <c r="D42" s="1068"/>
      <c r="E42" s="1068"/>
      <c r="F42" s="1069"/>
      <c r="G42" s="1051"/>
      <c r="H42" s="1051"/>
      <c r="I42" s="1051"/>
      <c r="J42" s="1051"/>
      <c r="K42" s="1051"/>
      <c r="L42" s="1051"/>
      <c r="M42" s="1061"/>
      <c r="N42" s="1061"/>
      <c r="O42" s="298"/>
      <c r="P42" s="1051"/>
      <c r="Q42" s="1051"/>
      <c r="R42" s="297"/>
      <c r="S42" s="1051"/>
      <c r="T42" s="1051"/>
      <c r="U42" s="1051"/>
      <c r="V42" s="1051"/>
      <c r="W42" s="1051"/>
      <c r="X42" s="1051"/>
      <c r="Y42" s="1051"/>
      <c r="Z42" s="1051"/>
      <c r="AA42" s="1051"/>
      <c r="AB42" s="1051"/>
      <c r="AC42" s="1051"/>
      <c r="AD42" s="1051"/>
      <c r="AE42" s="276"/>
    </row>
    <row r="43" spans="1:31" ht="15" customHeight="1" x14ac:dyDescent="0.2">
      <c r="A43" s="276"/>
      <c r="B43" s="1067"/>
      <c r="C43" s="1068"/>
      <c r="D43" s="1068"/>
      <c r="E43" s="1068"/>
      <c r="F43" s="1069"/>
      <c r="G43" s="1051"/>
      <c r="H43" s="1051"/>
      <c r="I43" s="1051"/>
      <c r="J43" s="1051"/>
      <c r="K43" s="1051"/>
      <c r="L43" s="1051"/>
      <c r="M43" s="1061"/>
      <c r="N43" s="1061"/>
      <c r="O43" s="298"/>
      <c r="P43" s="1051"/>
      <c r="Q43" s="1051"/>
      <c r="R43" s="297"/>
      <c r="S43" s="1051"/>
      <c r="T43" s="1051"/>
      <c r="U43" s="1051"/>
      <c r="V43" s="1051"/>
      <c r="W43" s="1051"/>
      <c r="X43" s="1051"/>
      <c r="Y43" s="1051"/>
      <c r="Z43" s="1051"/>
      <c r="AA43" s="1051"/>
      <c r="AB43" s="1051"/>
      <c r="AC43" s="1051"/>
      <c r="AD43" s="1051"/>
      <c r="AE43" s="276"/>
    </row>
    <row r="44" spans="1:31" ht="15" customHeight="1" x14ac:dyDescent="0.2">
      <c r="A44" s="276"/>
      <c r="B44" s="1067"/>
      <c r="C44" s="1068"/>
      <c r="D44" s="1068"/>
      <c r="E44" s="1068"/>
      <c r="F44" s="1069"/>
      <c r="G44" s="1051"/>
      <c r="H44" s="1051"/>
      <c r="I44" s="1051"/>
      <c r="J44" s="1051"/>
      <c r="K44" s="1051"/>
      <c r="L44" s="1051"/>
      <c r="M44" s="1061"/>
      <c r="N44" s="1061"/>
      <c r="O44" s="298"/>
      <c r="P44" s="1051"/>
      <c r="Q44" s="1051"/>
      <c r="R44" s="297"/>
      <c r="S44" s="1051"/>
      <c r="T44" s="1051"/>
      <c r="U44" s="1051"/>
      <c r="V44" s="1051"/>
      <c r="W44" s="1051"/>
      <c r="X44" s="1051"/>
      <c r="Y44" s="1051"/>
      <c r="Z44" s="1051"/>
      <c r="AA44" s="1051"/>
      <c r="AB44" s="1051"/>
      <c r="AC44" s="1051"/>
      <c r="AD44" s="1051"/>
      <c r="AE44" s="276"/>
    </row>
    <row r="45" spans="1:31" ht="15" customHeight="1" x14ac:dyDescent="0.2">
      <c r="A45" s="276"/>
      <c r="B45" s="1072"/>
      <c r="C45" s="1073"/>
      <c r="D45" s="1073"/>
      <c r="E45" s="1073"/>
      <c r="F45" s="1074"/>
      <c r="G45" s="1075"/>
      <c r="H45" s="1075"/>
      <c r="I45" s="1075"/>
      <c r="J45" s="1075"/>
      <c r="K45" s="1075"/>
      <c r="L45" s="1075"/>
      <c r="M45" s="1076"/>
      <c r="N45" s="1076"/>
      <c r="O45" s="299"/>
      <c r="P45" s="1075"/>
      <c r="Q45" s="1075"/>
      <c r="R45" s="297"/>
      <c r="S45" s="1075"/>
      <c r="T45" s="1075"/>
      <c r="U45" s="1075"/>
      <c r="V45" s="1075"/>
      <c r="W45" s="1075"/>
      <c r="X45" s="1075"/>
      <c r="Y45" s="1075"/>
      <c r="Z45" s="1075"/>
      <c r="AA45" s="1075"/>
      <c r="AB45" s="1075"/>
      <c r="AC45" s="1075"/>
      <c r="AD45" s="1075"/>
      <c r="AE45" s="276"/>
    </row>
    <row r="46" spans="1:31" ht="15" customHeight="1" x14ac:dyDescent="0.2">
      <c r="A46" s="276"/>
      <c r="B46" s="1082" t="s">
        <v>486</v>
      </c>
      <c r="C46" s="1083"/>
      <c r="D46" s="1083"/>
      <c r="E46" s="1083"/>
      <c r="F46" s="1084"/>
      <c r="G46" s="1078">
        <f>SUM(G32:G45)</f>
        <v>184220309.57999998</v>
      </c>
      <c r="H46" s="1078"/>
      <c r="I46" s="1078">
        <f>SUM(I32:I45)</f>
        <v>0</v>
      </c>
      <c r="J46" s="1078"/>
      <c r="K46" s="1078">
        <f>SUM(K32:K45)</f>
        <v>0</v>
      </c>
      <c r="L46" s="1078"/>
      <c r="M46" s="1078">
        <f>SUM(M32:M45)</f>
        <v>0</v>
      </c>
      <c r="N46" s="1078"/>
      <c r="O46" s="300">
        <f>SUM(O32:O45)</f>
        <v>0</v>
      </c>
      <c r="P46" s="1078">
        <f>SUM(P32:P45)</f>
        <v>0</v>
      </c>
      <c r="Q46" s="1078"/>
      <c r="R46" s="300">
        <f>SUM(R32:R45)</f>
        <v>0</v>
      </c>
      <c r="S46" s="1078">
        <f>SUM(S32:S45)</f>
        <v>0</v>
      </c>
      <c r="T46" s="1078"/>
      <c r="U46" s="1078">
        <f>SUM(U32:U45)</f>
        <v>0</v>
      </c>
      <c r="V46" s="1078"/>
      <c r="W46" s="1078">
        <f>SUM(W32:W45)</f>
        <v>0</v>
      </c>
      <c r="X46" s="1078"/>
      <c r="Y46" s="1078">
        <f>SUM(Y32:Y45)</f>
        <v>0</v>
      </c>
      <c r="Z46" s="1078"/>
      <c r="AA46" s="1078">
        <f>SUM(AA32:AA45)</f>
        <v>0</v>
      </c>
      <c r="AB46" s="1078"/>
      <c r="AC46" s="1078">
        <f>SUM(AC32:AC45)</f>
        <v>0</v>
      </c>
      <c r="AD46" s="1078"/>
      <c r="AE46" s="276"/>
    </row>
    <row r="47" spans="1:31" ht="15" customHeight="1" x14ac:dyDescent="0.2">
      <c r="A47" s="276"/>
      <c r="B47" s="301"/>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76"/>
    </row>
    <row r="48" spans="1:31" ht="15" customHeight="1" x14ac:dyDescent="0.25">
      <c r="A48" s="276"/>
      <c r="B48" s="1079" t="s">
        <v>456</v>
      </c>
      <c r="C48" s="1079"/>
      <c r="D48" s="1079"/>
      <c r="E48" s="1079"/>
      <c r="F48" s="1079"/>
      <c r="G48" s="1079"/>
      <c r="H48" s="291"/>
      <c r="I48" s="291"/>
      <c r="J48" s="291"/>
      <c r="K48" s="291"/>
      <c r="L48" s="291"/>
      <c r="M48" s="291"/>
      <c r="N48" s="291"/>
      <c r="O48" s="291"/>
      <c r="P48" s="291"/>
      <c r="Q48" s="291"/>
      <c r="R48" s="291"/>
      <c r="S48" s="291"/>
      <c r="T48" s="291"/>
      <c r="U48" s="291"/>
      <c r="V48" s="291"/>
      <c r="W48" s="291"/>
      <c r="X48" s="294"/>
      <c r="Y48" s="294"/>
      <c r="Z48" s="294"/>
      <c r="AA48" s="294"/>
      <c r="AB48" s="294"/>
      <c r="AC48" s="294"/>
      <c r="AD48" s="302"/>
      <c r="AE48" s="294"/>
    </row>
    <row r="49" spans="1:31" ht="15" customHeight="1" x14ac:dyDescent="0.2">
      <c r="A49" s="276"/>
      <c r="B49" s="303"/>
      <c r="C49" s="303"/>
      <c r="D49" s="303"/>
      <c r="E49" s="303"/>
      <c r="F49" s="303"/>
      <c r="G49" s="303"/>
      <c r="H49" s="303"/>
      <c r="I49" s="303"/>
      <c r="J49" s="304"/>
      <c r="K49" s="304"/>
      <c r="L49" s="303"/>
      <c r="M49" s="303"/>
      <c r="N49" s="303"/>
      <c r="O49" s="303"/>
      <c r="P49" s="303"/>
      <c r="Q49" s="303"/>
      <c r="R49" s="303"/>
      <c r="S49" s="303"/>
      <c r="T49" s="303"/>
      <c r="U49" s="303"/>
      <c r="V49" s="304"/>
      <c r="W49" s="304"/>
      <c r="X49" s="305"/>
      <c r="Y49" s="305"/>
      <c r="Z49" s="305"/>
      <c r="AA49" s="305"/>
      <c r="AB49" s="305"/>
      <c r="AC49" s="305"/>
      <c r="AD49" s="305"/>
      <c r="AE49" s="294"/>
    </row>
    <row r="50" spans="1:31" ht="15" customHeight="1" x14ac:dyDescent="0.2">
      <c r="A50" s="276"/>
      <c r="B50" s="1080" t="s">
        <v>487</v>
      </c>
      <c r="C50" s="1080"/>
      <c r="D50" s="1080"/>
      <c r="E50" s="1080"/>
      <c r="F50" s="1080"/>
      <c r="G50" s="1080"/>
      <c r="H50" s="1080"/>
      <c r="I50" s="1080"/>
      <c r="J50" s="304"/>
      <c r="K50" s="304"/>
      <c r="L50" s="306" t="s">
        <v>458</v>
      </c>
      <c r="M50" s="49"/>
      <c r="N50" s="49"/>
      <c r="O50" s="49"/>
      <c r="P50" s="49"/>
      <c r="Q50" s="49"/>
      <c r="R50" s="306"/>
      <c r="S50" s="306"/>
      <c r="T50" s="306"/>
      <c r="U50" s="306"/>
      <c r="V50" s="304"/>
      <c r="W50" s="304"/>
      <c r="X50" s="49" t="s">
        <v>51</v>
      </c>
      <c r="Y50" s="49"/>
      <c r="Z50" s="49"/>
      <c r="AA50" s="49"/>
      <c r="AB50" s="49"/>
      <c r="AC50" s="307"/>
      <c r="AD50" s="307"/>
      <c r="AE50" s="294"/>
    </row>
    <row r="51" spans="1:31" ht="15" customHeight="1" x14ac:dyDescent="0.2">
      <c r="A51" s="276"/>
      <c r="B51" s="308"/>
      <c r="C51" s="308"/>
      <c r="D51" s="306"/>
      <c r="E51" s="306"/>
      <c r="F51" s="306"/>
      <c r="G51" s="306"/>
      <c r="H51" s="304"/>
      <c r="I51" s="304"/>
      <c r="J51" s="304"/>
      <c r="K51" s="304"/>
      <c r="L51" s="306"/>
      <c r="M51" s="49"/>
      <c r="N51" s="49"/>
      <c r="O51" s="49"/>
      <c r="P51" s="49"/>
      <c r="Q51" s="49"/>
      <c r="R51" s="306"/>
      <c r="S51" s="306"/>
      <c r="T51" s="306"/>
      <c r="U51" s="306"/>
      <c r="V51" s="304"/>
      <c r="W51" s="304"/>
      <c r="X51" s="49"/>
      <c r="Y51" s="49"/>
      <c r="Z51" s="49"/>
      <c r="AA51" s="49"/>
      <c r="AB51" s="49"/>
      <c r="AC51" s="291"/>
      <c r="AD51" s="291"/>
      <c r="AE51" s="294"/>
    </row>
    <row r="52" spans="1:31" ht="15.75" x14ac:dyDescent="0.25">
      <c r="A52" s="276"/>
      <c r="B52" s="1079" t="s">
        <v>488</v>
      </c>
      <c r="C52" s="1079"/>
      <c r="D52" s="1079"/>
      <c r="E52" s="1079"/>
      <c r="F52" s="1079"/>
      <c r="G52" s="1079"/>
      <c r="H52" s="291"/>
      <c r="I52" s="291"/>
      <c r="J52" s="291"/>
      <c r="K52" s="291"/>
      <c r="L52" s="291"/>
      <c r="M52" s="291"/>
      <c r="N52" s="291"/>
      <c r="O52" s="291"/>
      <c r="P52" s="291"/>
      <c r="Q52" s="291"/>
      <c r="R52" s="291"/>
      <c r="S52" s="291"/>
      <c r="T52" s="291"/>
      <c r="U52" s="291"/>
      <c r="V52" s="291"/>
      <c r="W52" s="291"/>
      <c r="X52" s="294"/>
      <c r="Y52" s="294"/>
      <c r="Z52" s="294"/>
      <c r="AA52" s="294"/>
      <c r="AB52" s="294"/>
      <c r="AC52" s="294"/>
      <c r="AD52" s="302"/>
      <c r="AE52" s="294"/>
    </row>
    <row r="53" spans="1:31" ht="15" customHeight="1" x14ac:dyDescent="0.2">
      <c r="A53" s="276"/>
      <c r="B53" s="303"/>
      <c r="C53" s="303"/>
      <c r="D53" s="303"/>
      <c r="E53" s="303"/>
      <c r="F53" s="303"/>
      <c r="G53" s="303"/>
      <c r="H53" s="303"/>
      <c r="I53" s="303"/>
      <c r="J53" s="304"/>
      <c r="K53" s="304"/>
      <c r="L53" s="303"/>
      <c r="M53" s="303"/>
      <c r="N53" s="303"/>
      <c r="O53" s="303"/>
      <c r="P53" s="303"/>
      <c r="Q53" s="303"/>
      <c r="R53" s="303"/>
      <c r="S53" s="303"/>
      <c r="T53" s="303"/>
      <c r="U53" s="303"/>
      <c r="V53" s="304"/>
      <c r="W53" s="304"/>
      <c r="X53" s="305"/>
      <c r="Y53" s="305"/>
      <c r="Z53" s="305"/>
      <c r="AA53" s="305"/>
      <c r="AB53" s="305"/>
      <c r="AC53" s="305"/>
      <c r="AD53" s="305"/>
      <c r="AE53" s="294"/>
    </row>
    <row r="54" spans="1:31" ht="14.25" customHeight="1" x14ac:dyDescent="0.2">
      <c r="A54" s="276"/>
      <c r="B54" s="1080" t="s">
        <v>487</v>
      </c>
      <c r="C54" s="1080"/>
      <c r="D54" s="1080"/>
      <c r="E54" s="1080"/>
      <c r="F54" s="1080"/>
      <c r="G54" s="1080"/>
      <c r="H54" s="1080"/>
      <c r="I54" s="1080"/>
      <c r="J54" s="304"/>
      <c r="K54" s="304"/>
      <c r="L54" s="306" t="s">
        <v>458</v>
      </c>
      <c r="M54" s="49"/>
      <c r="N54" s="49"/>
      <c r="O54" s="49"/>
      <c r="P54" s="49"/>
      <c r="Q54" s="49"/>
      <c r="R54" s="306"/>
      <c r="S54" s="306"/>
      <c r="T54" s="306"/>
      <c r="U54" s="306"/>
      <c r="V54" s="304"/>
      <c r="W54" s="304"/>
      <c r="X54" s="49" t="s">
        <v>51</v>
      </c>
      <c r="Y54" s="49"/>
      <c r="Z54" s="49"/>
      <c r="AA54" s="49"/>
      <c r="AB54" s="49"/>
      <c r="AC54" s="307"/>
      <c r="AD54" s="307"/>
      <c r="AE54" s="294"/>
    </row>
    <row r="55" spans="1:31" ht="15" x14ac:dyDescent="0.2">
      <c r="A55" s="276"/>
      <c r="B55" s="309"/>
      <c r="C55" s="309"/>
      <c r="D55" s="309"/>
      <c r="E55" s="291"/>
      <c r="F55" s="291"/>
      <c r="G55" s="291"/>
      <c r="H55" s="304"/>
      <c r="I55" s="304"/>
      <c r="J55" s="304"/>
      <c r="K55" s="304"/>
      <c r="L55" s="291"/>
      <c r="M55" s="291"/>
      <c r="N55" s="291"/>
      <c r="O55" s="291"/>
      <c r="P55" s="291"/>
      <c r="Q55" s="291"/>
      <c r="R55" s="291"/>
      <c r="S55" s="291"/>
      <c r="T55" s="291"/>
      <c r="U55" s="291"/>
      <c r="V55" s="304"/>
      <c r="W55" s="304"/>
      <c r="X55" s="291"/>
      <c r="Y55" s="291"/>
      <c r="Z55" s="291"/>
      <c r="AA55" s="291"/>
      <c r="AB55" s="291"/>
      <c r="AC55" s="291"/>
      <c r="AD55" s="291"/>
      <c r="AE55" s="294"/>
    </row>
    <row r="56" spans="1:31" ht="15" x14ac:dyDescent="0.2">
      <c r="A56" s="276"/>
      <c r="B56" s="1079" t="s">
        <v>489</v>
      </c>
      <c r="C56" s="1081"/>
      <c r="D56" s="1081"/>
      <c r="E56" s="1081"/>
      <c r="F56" s="1081"/>
      <c r="G56" s="1081"/>
      <c r="H56" s="304"/>
      <c r="I56" s="304"/>
      <c r="J56" s="304"/>
      <c r="K56" s="304"/>
      <c r="L56" s="291"/>
      <c r="M56" s="291"/>
      <c r="N56" s="291"/>
      <c r="O56" s="291"/>
      <c r="P56" s="291"/>
      <c r="Q56" s="291"/>
      <c r="R56" s="291"/>
      <c r="S56" s="291"/>
      <c r="T56" s="291"/>
      <c r="U56" s="291"/>
      <c r="V56" s="304"/>
      <c r="W56" s="304"/>
      <c r="X56" s="291"/>
      <c r="Y56" s="291"/>
      <c r="Z56" s="291"/>
      <c r="AA56" s="291"/>
      <c r="AB56" s="291"/>
      <c r="AC56" s="291"/>
      <c r="AD56" s="291"/>
      <c r="AE56" s="294"/>
    </row>
    <row r="57" spans="1:31" ht="15" customHeight="1" x14ac:dyDescent="0.2">
      <c r="A57" s="276"/>
      <c r="B57" s="303"/>
      <c r="C57" s="303"/>
      <c r="D57" s="303"/>
      <c r="E57" s="303"/>
      <c r="F57" s="303"/>
      <c r="G57" s="303"/>
      <c r="H57" s="303"/>
      <c r="I57" s="303"/>
      <c r="J57" s="304"/>
      <c r="K57" s="304"/>
      <c r="L57" s="303"/>
      <c r="M57" s="303"/>
      <c r="N57" s="303"/>
      <c r="O57" s="303"/>
      <c r="P57" s="303"/>
      <c r="Q57" s="303"/>
      <c r="R57" s="303"/>
      <c r="S57" s="303"/>
      <c r="T57" s="303"/>
      <c r="U57" s="303"/>
      <c r="V57" s="304"/>
      <c r="W57" s="304"/>
      <c r="X57" s="305"/>
      <c r="Y57" s="305"/>
      <c r="Z57" s="305"/>
      <c r="AA57" s="305"/>
      <c r="AB57" s="305"/>
      <c r="AC57" s="305"/>
      <c r="AD57" s="305"/>
      <c r="AE57" s="294"/>
    </row>
    <row r="58" spans="1:31" ht="15" x14ac:dyDescent="0.2">
      <c r="A58" s="276"/>
      <c r="B58" s="1085" t="s">
        <v>203</v>
      </c>
      <c r="C58" s="1085"/>
      <c r="D58" s="306"/>
      <c r="E58" s="306"/>
      <c r="F58" s="306"/>
      <c r="G58" s="306"/>
      <c r="H58" s="304"/>
      <c r="I58" s="304"/>
      <c r="J58" s="304"/>
      <c r="K58" s="304"/>
      <c r="L58" s="306" t="s">
        <v>141</v>
      </c>
      <c r="M58" s="49"/>
      <c r="N58" s="49"/>
      <c r="O58" s="49"/>
      <c r="P58" s="49"/>
      <c r="Q58" s="49"/>
      <c r="R58" s="306"/>
      <c r="S58" s="306"/>
      <c r="T58" s="306"/>
      <c r="U58" s="306"/>
      <c r="V58" s="304"/>
      <c r="W58" s="304"/>
      <c r="X58" s="49" t="s">
        <v>51</v>
      </c>
      <c r="Y58" s="49"/>
      <c r="Z58" s="49"/>
      <c r="AA58" s="49"/>
      <c r="AB58" s="49"/>
      <c r="AC58" s="307"/>
      <c r="AD58" s="307"/>
      <c r="AE58" s="294"/>
    </row>
    <row r="59" spans="1:31" ht="12.75" customHeight="1" x14ac:dyDescent="0.25">
      <c r="A59" s="276"/>
      <c r="B59" s="309"/>
      <c r="C59" s="309"/>
      <c r="D59" s="309"/>
      <c r="E59" s="291"/>
      <c r="F59" s="291"/>
      <c r="G59" s="291"/>
      <c r="H59" s="291"/>
      <c r="I59" s="291"/>
      <c r="J59" s="291"/>
      <c r="K59" s="291"/>
      <c r="L59" s="291"/>
      <c r="M59" s="291"/>
      <c r="N59" s="291"/>
      <c r="O59" s="291"/>
      <c r="P59" s="291"/>
      <c r="Q59" s="291"/>
      <c r="R59" s="291"/>
      <c r="S59" s="291"/>
      <c r="T59" s="291"/>
      <c r="U59" s="291"/>
      <c r="V59" s="291"/>
      <c r="W59" s="291"/>
      <c r="X59" s="294"/>
      <c r="Y59" s="294"/>
      <c r="Z59" s="294"/>
      <c r="AA59" s="294"/>
      <c r="AB59" s="294"/>
      <c r="AC59" s="294"/>
      <c r="AD59" s="302"/>
      <c r="AE59" s="294"/>
    </row>
    <row r="60" spans="1:31" ht="20.100000000000001" customHeight="1" x14ac:dyDescent="0.25">
      <c r="A60" s="276"/>
      <c r="B60" s="1086" t="s">
        <v>204</v>
      </c>
      <c r="C60" s="1086"/>
      <c r="D60" s="1077"/>
      <c r="E60" s="1077"/>
      <c r="F60" s="1077"/>
      <c r="G60" s="1077"/>
      <c r="H60" s="1077"/>
      <c r="I60" s="1077"/>
      <c r="J60" s="1077"/>
      <c r="K60" s="1077"/>
      <c r="L60" s="1077"/>
      <c r="M60" s="1077"/>
      <c r="N60" s="1077"/>
      <c r="O60" s="1077"/>
      <c r="P60" s="1077"/>
      <c r="Q60" s="1077"/>
      <c r="R60" s="1077"/>
      <c r="S60" s="1077"/>
      <c r="T60" s="1077"/>
      <c r="U60" s="310"/>
      <c r="V60" s="310"/>
      <c r="W60" s="310"/>
      <c r="X60" s="294"/>
      <c r="Y60" s="294"/>
      <c r="Z60" s="294"/>
      <c r="AA60" s="294"/>
      <c r="AB60" s="294"/>
      <c r="AC60" s="294"/>
      <c r="AD60" s="311"/>
      <c r="AE60" s="294"/>
    </row>
    <row r="61" spans="1:31" ht="20.100000000000001" customHeight="1" x14ac:dyDescent="0.2">
      <c r="A61" s="276"/>
      <c r="B61" s="1087" t="s">
        <v>205</v>
      </c>
      <c r="C61" s="1088"/>
      <c r="D61" s="1088"/>
      <c r="E61" s="1088"/>
      <c r="F61" s="1088"/>
      <c r="G61" s="1088"/>
      <c r="H61" s="1089"/>
      <c r="I61" s="1087" t="s">
        <v>143</v>
      </c>
      <c r="J61" s="1088"/>
      <c r="K61" s="1088"/>
      <c r="L61" s="1088"/>
      <c r="M61" s="1088"/>
      <c r="N61" s="1088"/>
      <c r="O61" s="1088"/>
      <c r="P61" s="1088"/>
      <c r="Q61" s="1089"/>
      <c r="R61" s="1087" t="s">
        <v>206</v>
      </c>
      <c r="S61" s="1088"/>
      <c r="T61" s="1088"/>
      <c r="U61" s="1089"/>
      <c r="V61" s="1087" t="s">
        <v>207</v>
      </c>
      <c r="W61" s="1088"/>
      <c r="X61" s="1088"/>
      <c r="Y61" s="1089"/>
      <c r="Z61" s="1087" t="s">
        <v>208</v>
      </c>
      <c r="AA61" s="1088"/>
      <c r="AB61" s="1088"/>
      <c r="AC61" s="1088"/>
      <c r="AD61" s="1089"/>
      <c r="AE61" s="294"/>
    </row>
    <row r="62" spans="1:31" ht="20.100000000000001" customHeight="1" x14ac:dyDescent="0.2">
      <c r="B62" s="1090"/>
      <c r="C62" s="1091"/>
      <c r="D62" s="1091"/>
      <c r="E62" s="1091"/>
      <c r="F62" s="1091"/>
      <c r="G62" s="1091"/>
      <c r="H62" s="1092"/>
      <c r="I62" s="1090"/>
      <c r="J62" s="1091"/>
      <c r="K62" s="1091"/>
      <c r="L62" s="1091"/>
      <c r="M62" s="1091"/>
      <c r="N62" s="1091"/>
      <c r="O62" s="1091"/>
      <c r="P62" s="1091"/>
      <c r="Q62" s="1092"/>
      <c r="R62" s="1090"/>
      <c r="S62" s="1091"/>
      <c r="T62" s="1091"/>
      <c r="U62" s="1092"/>
      <c r="V62" s="1090"/>
      <c r="W62" s="1091"/>
      <c r="X62" s="1091"/>
      <c r="Y62" s="1092"/>
      <c r="Z62" s="1090"/>
      <c r="AA62" s="1091"/>
      <c r="AB62" s="1091"/>
      <c r="AC62" s="1091"/>
      <c r="AD62" s="1092"/>
      <c r="AE62" s="304"/>
    </row>
    <row r="63" spans="1:31" ht="20.100000000000001" customHeight="1" x14ac:dyDescent="0.2">
      <c r="B63" s="1090"/>
      <c r="C63" s="1091"/>
      <c r="D63" s="1091"/>
      <c r="E63" s="1091"/>
      <c r="F63" s="1091"/>
      <c r="G63" s="1091"/>
      <c r="H63" s="1092"/>
      <c r="I63" s="1090"/>
      <c r="J63" s="1091"/>
      <c r="K63" s="1091"/>
      <c r="L63" s="1091"/>
      <c r="M63" s="1091"/>
      <c r="N63" s="1091"/>
      <c r="O63" s="1091"/>
      <c r="P63" s="1091"/>
      <c r="Q63" s="1092"/>
      <c r="R63" s="1090"/>
      <c r="S63" s="1091"/>
      <c r="T63" s="1091"/>
      <c r="U63" s="1092"/>
      <c r="V63" s="1090"/>
      <c r="W63" s="1091"/>
      <c r="X63" s="1091"/>
      <c r="Y63" s="1092"/>
      <c r="Z63" s="1090"/>
      <c r="AA63" s="1091"/>
      <c r="AB63" s="1091"/>
      <c r="AC63" s="1091"/>
      <c r="AD63" s="1092"/>
      <c r="AE63" s="304"/>
    </row>
    <row r="64" spans="1:31" ht="20.100000000000001" customHeight="1" x14ac:dyDescent="0.2">
      <c r="B64" s="1090"/>
      <c r="C64" s="1091"/>
      <c r="D64" s="1091"/>
      <c r="E64" s="1091"/>
      <c r="F64" s="1091"/>
      <c r="G64" s="1091"/>
      <c r="H64" s="1092"/>
      <c r="I64" s="1090"/>
      <c r="J64" s="1091"/>
      <c r="K64" s="1091"/>
      <c r="L64" s="1091"/>
      <c r="M64" s="1091"/>
      <c r="N64" s="1091"/>
      <c r="O64" s="1091"/>
      <c r="P64" s="1091"/>
      <c r="Q64" s="1092"/>
      <c r="R64" s="1090"/>
      <c r="S64" s="1091"/>
      <c r="T64" s="1091"/>
      <c r="U64" s="1092"/>
      <c r="V64" s="1090"/>
      <c r="W64" s="1091"/>
      <c r="X64" s="1091"/>
      <c r="Y64" s="1092"/>
      <c r="Z64" s="1090"/>
      <c r="AA64" s="1091"/>
      <c r="AB64" s="1091"/>
      <c r="AC64" s="1091"/>
      <c r="AD64" s="1092"/>
      <c r="AE64" s="304"/>
    </row>
    <row r="65" spans="2:31" ht="15" x14ac:dyDescent="0.2">
      <c r="B65" s="304"/>
      <c r="C65" s="304"/>
      <c r="D65" s="304"/>
      <c r="E65" s="304"/>
      <c r="F65" s="304"/>
      <c r="G65" s="304"/>
      <c r="H65" s="304"/>
      <c r="I65" s="304"/>
      <c r="J65" s="304"/>
      <c r="K65" s="304"/>
      <c r="L65" s="304"/>
      <c r="M65" s="304"/>
      <c r="N65" s="304"/>
      <c r="O65" s="304"/>
      <c r="P65" s="304"/>
      <c r="Q65" s="304"/>
      <c r="R65" s="304"/>
      <c r="S65" s="304"/>
      <c r="T65" s="304"/>
      <c r="U65" s="304"/>
      <c r="V65" s="304"/>
      <c r="W65" s="304"/>
      <c r="X65" s="304"/>
      <c r="Y65" s="304"/>
      <c r="Z65" s="304"/>
      <c r="AA65" s="304"/>
      <c r="AB65" s="304"/>
      <c r="AC65" s="304"/>
      <c r="AD65" s="304"/>
      <c r="AE65" s="304"/>
    </row>
  </sheetData>
  <customSheetViews>
    <customSheetView guid="{9C2D16B4-8627-49C0-BBCB-1928E3E28FBD}" scale="75" fitToPage="1" topLeftCell="L1">
      <selection activeCell="S17" sqref="S17:AD17"/>
      <pageMargins left="0.19685039370078741" right="0.19685039370078741" top="0.11811023622047245" bottom="0.15748031496062992" header="0" footer="0.15748031496062992"/>
      <printOptions horizontalCentered="1" verticalCentered="1"/>
      <pageSetup paperSize="9" scale="62" orientation="landscape" r:id="rId1"/>
      <headerFooter alignWithMargins="0"/>
    </customSheetView>
  </customSheetViews>
  <mergeCells count="281">
    <mergeCell ref="B63:H63"/>
    <mergeCell ref="I63:Q63"/>
    <mergeCell ref="R63:U63"/>
    <mergeCell ref="V63:Y63"/>
    <mergeCell ref="Z63:AD63"/>
    <mergeCell ref="B64:H64"/>
    <mergeCell ref="I64:Q64"/>
    <mergeCell ref="R64:U64"/>
    <mergeCell ref="V64:Y64"/>
    <mergeCell ref="Z64:AD64"/>
    <mergeCell ref="G60:I60"/>
    <mergeCell ref="J60:P60"/>
    <mergeCell ref="B61:H61"/>
    <mergeCell ref="I61:Q61"/>
    <mergeCell ref="R61:U61"/>
    <mergeCell ref="V61:Y61"/>
    <mergeCell ref="Z61:AD61"/>
    <mergeCell ref="B62:H62"/>
    <mergeCell ref="I62:Q62"/>
    <mergeCell ref="R62:U62"/>
    <mergeCell ref="V62:Y62"/>
    <mergeCell ref="Z62:AD62"/>
    <mergeCell ref="S44:T44"/>
    <mergeCell ref="U44:V44"/>
    <mergeCell ref="W44:X44"/>
    <mergeCell ref="Q60:T60"/>
    <mergeCell ref="AC46:AD46"/>
    <mergeCell ref="B48:G48"/>
    <mergeCell ref="B50:I50"/>
    <mergeCell ref="B52:G52"/>
    <mergeCell ref="B54:I54"/>
    <mergeCell ref="B56:G56"/>
    <mergeCell ref="P46:Q46"/>
    <mergeCell ref="S46:T46"/>
    <mergeCell ref="U46:V46"/>
    <mergeCell ref="W46:X46"/>
    <mergeCell ref="Y46:Z46"/>
    <mergeCell ref="AA46:AB46"/>
    <mergeCell ref="B46:F46"/>
    <mergeCell ref="G46:H46"/>
    <mergeCell ref="I46:J46"/>
    <mergeCell ref="K46:L46"/>
    <mergeCell ref="M46:N46"/>
    <mergeCell ref="B58:C58"/>
    <mergeCell ref="B60:C60"/>
    <mergeCell ref="D60:F60"/>
    <mergeCell ref="S42:T42"/>
    <mergeCell ref="U42:V42"/>
    <mergeCell ref="W42:X42"/>
    <mergeCell ref="Y44:Z44"/>
    <mergeCell ref="AA44:AB44"/>
    <mergeCell ref="AC44:AD44"/>
    <mergeCell ref="B45:F45"/>
    <mergeCell ref="G45:H45"/>
    <mergeCell ref="I45:J45"/>
    <mergeCell ref="K45:L45"/>
    <mergeCell ref="M45:N45"/>
    <mergeCell ref="P45:Q45"/>
    <mergeCell ref="S45:T45"/>
    <mergeCell ref="U45:V45"/>
    <mergeCell ref="W45:X45"/>
    <mergeCell ref="Y45:Z45"/>
    <mergeCell ref="AA45:AB45"/>
    <mergeCell ref="AC45:AD45"/>
    <mergeCell ref="B44:F44"/>
    <mergeCell ref="G44:H44"/>
    <mergeCell ref="I44:J44"/>
    <mergeCell ref="K44:L44"/>
    <mergeCell ref="M44:N44"/>
    <mergeCell ref="P44:Q44"/>
    <mergeCell ref="Y41:Z41"/>
    <mergeCell ref="AA41:AB41"/>
    <mergeCell ref="AC41:AD41"/>
    <mergeCell ref="Y42:Z42"/>
    <mergeCell ref="AA42:AB42"/>
    <mergeCell ref="AC42:AD42"/>
    <mergeCell ref="B43:F43"/>
    <mergeCell ref="G43:H43"/>
    <mergeCell ref="I43:J43"/>
    <mergeCell ref="K43:L43"/>
    <mergeCell ref="M43:N43"/>
    <mergeCell ref="AC43:AD43"/>
    <mergeCell ref="P43:Q43"/>
    <mergeCell ref="S43:T43"/>
    <mergeCell ref="U43:V43"/>
    <mergeCell ref="W43:X43"/>
    <mergeCell ref="Y43:Z43"/>
    <mergeCell ref="AA43:AB43"/>
    <mergeCell ref="B42:F42"/>
    <mergeCell ref="G42:H42"/>
    <mergeCell ref="I42:J42"/>
    <mergeCell ref="K42:L42"/>
    <mergeCell ref="M42:N42"/>
    <mergeCell ref="P42:Q42"/>
    <mergeCell ref="B41:F41"/>
    <mergeCell ref="G41:H41"/>
    <mergeCell ref="I41:J41"/>
    <mergeCell ref="K41:L41"/>
    <mergeCell ref="M41:N41"/>
    <mergeCell ref="P41:Q41"/>
    <mergeCell ref="S41:T41"/>
    <mergeCell ref="U41:V41"/>
    <mergeCell ref="W41:X41"/>
    <mergeCell ref="S38:T38"/>
    <mergeCell ref="U38:V38"/>
    <mergeCell ref="W38:X38"/>
    <mergeCell ref="B40:F40"/>
    <mergeCell ref="G40:H40"/>
    <mergeCell ref="I40:J40"/>
    <mergeCell ref="K40:L40"/>
    <mergeCell ref="M40:N40"/>
    <mergeCell ref="AC40:AD40"/>
    <mergeCell ref="P40:Q40"/>
    <mergeCell ref="S40:T40"/>
    <mergeCell ref="U40:V40"/>
    <mergeCell ref="W40:X40"/>
    <mergeCell ref="Y40:Z40"/>
    <mergeCell ref="AA40:AB40"/>
    <mergeCell ref="S36:T36"/>
    <mergeCell ref="U36:V36"/>
    <mergeCell ref="W36:X36"/>
    <mergeCell ref="Y38:Z38"/>
    <mergeCell ref="AA38:AB38"/>
    <mergeCell ref="AC38:AD38"/>
    <mergeCell ref="B39:F39"/>
    <mergeCell ref="G39:H39"/>
    <mergeCell ref="I39:J39"/>
    <mergeCell ref="K39:L39"/>
    <mergeCell ref="M39:N39"/>
    <mergeCell ref="P39:Q39"/>
    <mergeCell ref="S39:T39"/>
    <mergeCell ref="U39:V39"/>
    <mergeCell ref="W39:X39"/>
    <mergeCell ref="Y39:Z39"/>
    <mergeCell ref="AA39:AB39"/>
    <mergeCell ref="AC39:AD39"/>
    <mergeCell ref="B38:F38"/>
    <mergeCell ref="G38:H38"/>
    <mergeCell ref="I38:J38"/>
    <mergeCell ref="K38:L38"/>
    <mergeCell ref="M38:N38"/>
    <mergeCell ref="P38:Q38"/>
    <mergeCell ref="Y35:Z35"/>
    <mergeCell ref="AA35:AB35"/>
    <mergeCell ref="AC35:AD35"/>
    <mergeCell ref="Y36:Z36"/>
    <mergeCell ref="AA36:AB36"/>
    <mergeCell ref="AC36:AD36"/>
    <mergeCell ref="B37:F37"/>
    <mergeCell ref="G37:H37"/>
    <mergeCell ref="I37:J37"/>
    <mergeCell ref="K37:L37"/>
    <mergeCell ref="M37:N37"/>
    <mergeCell ref="AC37:AD37"/>
    <mergeCell ref="P37:Q37"/>
    <mergeCell ref="S37:T37"/>
    <mergeCell ref="U37:V37"/>
    <mergeCell ref="W37:X37"/>
    <mergeCell ref="Y37:Z37"/>
    <mergeCell ref="AA37:AB37"/>
    <mergeCell ref="B36:F36"/>
    <mergeCell ref="G36:H36"/>
    <mergeCell ref="I36:J36"/>
    <mergeCell ref="K36:L36"/>
    <mergeCell ref="M36:N36"/>
    <mergeCell ref="P36:Q36"/>
    <mergeCell ref="B35:F35"/>
    <mergeCell ref="G35:H35"/>
    <mergeCell ref="I35:J35"/>
    <mergeCell ref="K35:L35"/>
    <mergeCell ref="M35:N35"/>
    <mergeCell ref="P35:Q35"/>
    <mergeCell ref="S35:T35"/>
    <mergeCell ref="U35:V35"/>
    <mergeCell ref="W35:X35"/>
    <mergeCell ref="B34:F34"/>
    <mergeCell ref="G34:H34"/>
    <mergeCell ref="I34:J34"/>
    <mergeCell ref="K34:L34"/>
    <mergeCell ref="M34:N34"/>
    <mergeCell ref="AC34:AD34"/>
    <mergeCell ref="P34:Q34"/>
    <mergeCell ref="S34:T34"/>
    <mergeCell ref="U34:V34"/>
    <mergeCell ref="W34:X34"/>
    <mergeCell ref="Y34:Z34"/>
    <mergeCell ref="AA34:AB34"/>
    <mergeCell ref="M32:N32"/>
    <mergeCell ref="P32:Q32"/>
    <mergeCell ref="S32:T32"/>
    <mergeCell ref="U32:V32"/>
    <mergeCell ref="W32:X32"/>
    <mergeCell ref="Y33:Z33"/>
    <mergeCell ref="AA33:AB33"/>
    <mergeCell ref="AC33:AD33"/>
    <mergeCell ref="B32:F32"/>
    <mergeCell ref="G32:H32"/>
    <mergeCell ref="I32:J32"/>
    <mergeCell ref="K32:L32"/>
    <mergeCell ref="B33:F33"/>
    <mergeCell ref="G33:H33"/>
    <mergeCell ref="I33:J33"/>
    <mergeCell ref="K33:L33"/>
    <mergeCell ref="M33:N33"/>
    <mergeCell ref="W26:X30"/>
    <mergeCell ref="Y26:Z30"/>
    <mergeCell ref="AC31:AD31"/>
    <mergeCell ref="S31:T31"/>
    <mergeCell ref="U31:V31"/>
    <mergeCell ref="W31:X31"/>
    <mergeCell ref="Y31:Z31"/>
    <mergeCell ref="AA31:AB31"/>
    <mergeCell ref="P33:Q33"/>
    <mergeCell ref="S33:T33"/>
    <mergeCell ref="U33:V33"/>
    <mergeCell ref="W33:X33"/>
    <mergeCell ref="Y32:Z32"/>
    <mergeCell ref="AA32:AB32"/>
    <mergeCell ref="AC32:AD32"/>
    <mergeCell ref="AA26:AB27"/>
    <mergeCell ref="AC26:AD30"/>
    <mergeCell ref="AA28:AB28"/>
    <mergeCell ref="AA29:AB29"/>
    <mergeCell ref="AA30:AB30"/>
    <mergeCell ref="B31:E31"/>
    <mergeCell ref="G31:H31"/>
    <mergeCell ref="I31:J31"/>
    <mergeCell ref="K31:L31"/>
    <mergeCell ref="M31:N31"/>
    <mergeCell ref="P26:Q30"/>
    <mergeCell ref="R26:R30"/>
    <mergeCell ref="S26:T30"/>
    <mergeCell ref="U26:V30"/>
    <mergeCell ref="B26:F30"/>
    <mergeCell ref="G26:H30"/>
    <mergeCell ref="I26:J30"/>
    <mergeCell ref="K26:L30"/>
    <mergeCell ref="M26:N30"/>
    <mergeCell ref="O26:O30"/>
    <mergeCell ref="P31:Q31"/>
    <mergeCell ref="B22:C22"/>
    <mergeCell ref="D22:O22"/>
    <mergeCell ref="S22:AD22"/>
    <mergeCell ref="B23:C23"/>
    <mergeCell ref="D23:O23"/>
    <mergeCell ref="S23:AD23"/>
    <mergeCell ref="D19:O19"/>
    <mergeCell ref="S19:AD19"/>
    <mergeCell ref="B20:C20"/>
    <mergeCell ref="D20:O20"/>
    <mergeCell ref="S20:AD20"/>
    <mergeCell ref="B21:C21"/>
    <mergeCell ref="D21:O21"/>
    <mergeCell ref="S21:AD21"/>
    <mergeCell ref="B14:C14"/>
    <mergeCell ref="G14:AD14"/>
    <mergeCell ref="C17:E17"/>
    <mergeCell ref="G17:O17"/>
    <mergeCell ref="S17:AD17"/>
    <mergeCell ref="B18:C18"/>
    <mergeCell ref="D18:O18"/>
    <mergeCell ref="S18:AD18"/>
    <mergeCell ref="B11:C11"/>
    <mergeCell ref="G11:AD11"/>
    <mergeCell ref="B12:C12"/>
    <mergeCell ref="G12:AD12"/>
    <mergeCell ref="B13:C13"/>
    <mergeCell ref="G13:AD13"/>
    <mergeCell ref="F6:S7"/>
    <mergeCell ref="W6:Y6"/>
    <mergeCell ref="AA6:AD6"/>
    <mergeCell ref="W7:Y7"/>
    <mergeCell ref="AA7:AD7"/>
    <mergeCell ref="W8:Y8"/>
    <mergeCell ref="AA8:AD8"/>
    <mergeCell ref="B4:D4"/>
    <mergeCell ref="F4:S5"/>
    <mergeCell ref="W4:Y4"/>
    <mergeCell ref="AA4:AD4"/>
    <mergeCell ref="W5:Y5"/>
    <mergeCell ref="AA5:AD5"/>
  </mergeCells>
  <printOptions horizontalCentered="1" verticalCentered="1"/>
  <pageMargins left="0.59055118110236227" right="0.55118110236220474" top="0.55118110236220474" bottom="0.78740157480314965" header="0.31496062992125984" footer="0.47244094488188981"/>
  <pageSetup paperSize="9" scale="97" orientation="landscape"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indexed="52"/>
  </sheetPr>
  <dimension ref="A2:AD62"/>
  <sheetViews>
    <sheetView view="pageLayout" zoomScaleNormal="90" workbookViewId="0">
      <selection activeCell="Q3" sqref="Q3"/>
    </sheetView>
  </sheetViews>
  <sheetFormatPr defaultRowHeight="12.75" x14ac:dyDescent="0.2"/>
  <cols>
    <col min="1" max="1" width="2.7109375" customWidth="1"/>
    <col min="2" max="2" width="18.140625" customWidth="1"/>
    <col min="3" max="3" width="12.7109375" customWidth="1"/>
    <col min="4" max="4" width="9.7109375" customWidth="1"/>
    <col min="5" max="5" width="9.28515625" bestFit="1" customWidth="1"/>
    <col min="6" max="6" width="10.7109375" customWidth="1"/>
    <col min="7" max="7" width="11.42578125" bestFit="1" customWidth="1"/>
    <col min="8" max="8" width="12.7109375" customWidth="1"/>
    <col min="9" max="9" width="6.28515625" customWidth="1"/>
    <col min="10" max="10" width="7.28515625" customWidth="1"/>
  </cols>
  <sheetData>
    <row r="2" spans="1:30" ht="15" customHeight="1" x14ac:dyDescent="0.2">
      <c r="J2" s="312" t="s">
        <v>490</v>
      </c>
    </row>
    <row r="3" spans="1:30" ht="11.1" customHeight="1" x14ac:dyDescent="0.2"/>
    <row r="4" spans="1:30" ht="13.5" customHeight="1" x14ac:dyDescent="0.25">
      <c r="A4" s="313"/>
      <c r="B4" s="862" t="s">
        <v>491</v>
      </c>
      <c r="C4" s="862"/>
      <c r="D4" s="862"/>
      <c r="E4" s="862"/>
      <c r="F4" s="862"/>
      <c r="G4" s="862"/>
      <c r="H4" s="862"/>
      <c r="I4" s="862"/>
      <c r="J4" s="862"/>
    </row>
    <row r="5" spans="1:30" ht="13.5" customHeight="1" x14ac:dyDescent="0.25">
      <c r="A5" s="313"/>
      <c r="B5" s="1094" t="s">
        <v>492</v>
      </c>
      <c r="C5" s="1094"/>
      <c r="D5" s="1094"/>
      <c r="E5" s="1094"/>
      <c r="F5" s="1094"/>
      <c r="G5" s="1094"/>
      <c r="H5" s="1094"/>
      <c r="I5" s="1094"/>
      <c r="J5" s="1094"/>
    </row>
    <row r="6" spans="1:30" ht="15" customHeight="1" x14ac:dyDescent="0.25">
      <c r="A6" s="313"/>
      <c r="B6" s="1095"/>
      <c r="C6" s="1095"/>
      <c r="D6" s="1095"/>
      <c r="E6" s="1095"/>
      <c r="F6" s="1095"/>
      <c r="G6" s="1095"/>
      <c r="H6" s="1095"/>
      <c r="I6" s="46"/>
    </row>
    <row r="7" spans="1:30" ht="18" x14ac:dyDescent="0.25">
      <c r="A7" s="313"/>
      <c r="B7" s="314" t="s">
        <v>493</v>
      </c>
      <c r="C7" s="1096" t="s">
        <v>494</v>
      </c>
      <c r="D7" s="1096"/>
      <c r="E7" s="1096"/>
      <c r="F7" s="1096"/>
      <c r="G7" s="1096"/>
      <c r="H7" s="1096"/>
      <c r="I7" s="1096"/>
      <c r="J7" s="1096"/>
    </row>
    <row r="8" spans="1:30" ht="18" x14ac:dyDescent="0.25">
      <c r="A8" s="313"/>
      <c r="B8" s="15" t="s">
        <v>495</v>
      </c>
      <c r="C8" s="315" t="s">
        <v>496</v>
      </c>
      <c r="D8" s="316"/>
      <c r="F8" s="317"/>
      <c r="G8" s="318"/>
      <c r="H8" s="319"/>
      <c r="I8" s="320"/>
    </row>
    <row r="9" spans="1:30" ht="15" customHeight="1" x14ac:dyDescent="0.25">
      <c r="A9" s="313"/>
      <c r="B9" s="321"/>
      <c r="C9" s="322"/>
      <c r="D9" s="323"/>
      <c r="E9" s="324"/>
      <c r="F9" s="317"/>
      <c r="H9" s="325"/>
      <c r="I9" s="325"/>
    </row>
    <row r="10" spans="1:30" ht="23.25" customHeight="1" x14ac:dyDescent="0.25">
      <c r="A10" s="313"/>
      <c r="B10" s="1097" t="s">
        <v>497</v>
      </c>
      <c r="C10" s="1097"/>
      <c r="D10" s="1097"/>
      <c r="E10" s="1097"/>
      <c r="F10" s="1097"/>
      <c r="G10" s="1097"/>
      <c r="H10" s="1097"/>
      <c r="I10" s="1097"/>
      <c r="J10" s="1097"/>
      <c r="AD10" s="99"/>
    </row>
    <row r="11" spans="1:30" ht="6" customHeight="1" x14ac:dyDescent="0.25">
      <c r="A11" s="313"/>
      <c r="B11" s="47"/>
      <c r="C11" s="13"/>
      <c r="D11" s="31"/>
      <c r="E11" s="324"/>
      <c r="F11" s="324"/>
      <c r="G11" s="325"/>
      <c r="H11" s="325"/>
      <c r="I11" s="325"/>
    </row>
    <row r="12" spans="1:30" x14ac:dyDescent="0.2">
      <c r="B12" s="23" t="s">
        <v>498</v>
      </c>
      <c r="C12" s="23"/>
      <c r="D12" s="125" t="s">
        <v>499</v>
      </c>
      <c r="E12" s="125" t="s">
        <v>500</v>
      </c>
      <c r="F12" s="326" t="s">
        <v>501</v>
      </c>
      <c r="G12" s="326" t="s">
        <v>502</v>
      </c>
      <c r="H12" s="326" t="s">
        <v>503</v>
      </c>
      <c r="I12" s="1093" t="s">
        <v>504</v>
      </c>
      <c r="J12" s="1093"/>
    </row>
    <row r="13" spans="1:30" x14ac:dyDescent="0.2">
      <c r="B13" s="1098"/>
      <c r="C13" s="1098"/>
      <c r="D13" s="327"/>
      <c r="E13" s="327"/>
      <c r="F13" s="328"/>
      <c r="G13" s="329"/>
      <c r="H13" s="330"/>
      <c r="I13" s="1099"/>
      <c r="J13" s="1099"/>
    </row>
    <row r="14" spans="1:30" x14ac:dyDescent="0.2">
      <c r="A14" s="8"/>
      <c r="B14" s="1100" t="s">
        <v>505</v>
      </c>
      <c r="C14" s="1100"/>
      <c r="D14" s="331">
        <v>116</v>
      </c>
      <c r="E14" s="331">
        <v>1000</v>
      </c>
      <c r="F14" s="332">
        <v>2</v>
      </c>
      <c r="G14" s="333">
        <v>650</v>
      </c>
      <c r="H14" s="334">
        <f>+F14*G14</f>
        <v>1300</v>
      </c>
      <c r="I14" s="1101"/>
      <c r="J14" s="1101"/>
    </row>
    <row r="15" spans="1:30" x14ac:dyDescent="0.2">
      <c r="A15" s="8"/>
      <c r="B15" s="1102" t="s">
        <v>506</v>
      </c>
      <c r="C15" s="1102"/>
      <c r="D15" s="331">
        <v>116</v>
      </c>
      <c r="E15" s="331" t="s">
        <v>507</v>
      </c>
      <c r="F15" s="335">
        <v>200</v>
      </c>
      <c r="G15" s="333">
        <v>40</v>
      </c>
      <c r="H15" s="334">
        <f>+F15*G15</f>
        <v>8000</v>
      </c>
      <c r="I15" s="1101"/>
      <c r="J15" s="1101"/>
    </row>
    <row r="16" spans="1:30" x14ac:dyDescent="0.2">
      <c r="A16" s="8"/>
      <c r="B16" s="1100"/>
      <c r="C16" s="1100"/>
      <c r="D16" s="331"/>
      <c r="E16" s="331"/>
      <c r="F16" s="332"/>
      <c r="G16" s="333"/>
      <c r="H16" s="334">
        <f>+F16*G16</f>
        <v>0</v>
      </c>
      <c r="I16" s="1103">
        <f>SUM(H14:H16)</f>
        <v>9300</v>
      </c>
      <c r="J16" s="1103"/>
    </row>
    <row r="17" spans="1:10" x14ac:dyDescent="0.2">
      <c r="A17" s="8"/>
      <c r="B17" s="1100"/>
      <c r="C17" s="1102"/>
      <c r="D17" s="331"/>
      <c r="E17" s="331"/>
      <c r="F17" s="335"/>
      <c r="G17" s="333"/>
      <c r="H17" s="334">
        <f>+F17*G17</f>
        <v>0</v>
      </c>
      <c r="I17" s="1103">
        <f>+H17</f>
        <v>0</v>
      </c>
      <c r="J17" s="1103"/>
    </row>
    <row r="18" spans="1:10" x14ac:dyDescent="0.2">
      <c r="A18" s="8"/>
      <c r="B18" s="1100"/>
      <c r="C18" s="1100"/>
      <c r="D18" s="331"/>
      <c r="E18" s="331"/>
      <c r="F18" s="332"/>
      <c r="G18" s="333"/>
      <c r="H18" s="334"/>
      <c r="I18" s="1101"/>
      <c r="J18" s="1101"/>
    </row>
    <row r="19" spans="1:10" x14ac:dyDescent="0.2">
      <c r="A19" s="8"/>
      <c r="B19" s="1102" t="s">
        <v>508</v>
      </c>
      <c r="C19" s="1102"/>
      <c r="D19" s="331">
        <v>160</v>
      </c>
      <c r="E19" s="331" t="s">
        <v>509</v>
      </c>
      <c r="F19" s="332">
        <v>1</v>
      </c>
      <c r="G19" s="333">
        <v>150000</v>
      </c>
      <c r="H19" s="334">
        <f>+F19*G19</f>
        <v>150000</v>
      </c>
      <c r="I19" s="1103">
        <f>+H19</f>
        <v>150000</v>
      </c>
      <c r="J19" s="1103"/>
    </row>
    <row r="20" spans="1:10" x14ac:dyDescent="0.2">
      <c r="A20" s="8"/>
      <c r="B20" s="1104"/>
      <c r="C20" s="1104"/>
      <c r="D20" s="336"/>
      <c r="E20" s="336"/>
      <c r="F20" s="337"/>
      <c r="G20" s="338"/>
      <c r="H20" s="333"/>
      <c r="I20" s="1101"/>
      <c r="J20" s="1101"/>
    </row>
    <row r="21" spans="1:10" x14ac:dyDescent="0.2">
      <c r="A21" s="8"/>
      <c r="B21" s="1104"/>
      <c r="C21" s="1104"/>
      <c r="D21" s="336"/>
      <c r="E21" s="336"/>
      <c r="F21" s="337"/>
      <c r="G21" s="338"/>
      <c r="H21" s="333"/>
      <c r="I21" s="1101"/>
      <c r="J21" s="1101"/>
    </row>
    <row r="22" spans="1:10" x14ac:dyDescent="0.2">
      <c r="A22" s="8"/>
      <c r="B22" s="1104"/>
      <c r="C22" s="1104"/>
      <c r="D22" s="336"/>
      <c r="E22" s="336"/>
      <c r="F22" s="337"/>
      <c r="G22" s="338"/>
      <c r="H22" s="333"/>
      <c r="I22" s="1101"/>
      <c r="J22" s="1101"/>
    </row>
    <row r="23" spans="1:10" x14ac:dyDescent="0.2">
      <c r="A23" s="8"/>
      <c r="B23" s="1104"/>
      <c r="C23" s="1104"/>
      <c r="D23" s="336"/>
      <c r="E23" s="336"/>
      <c r="F23" s="337"/>
      <c r="G23" s="338"/>
      <c r="H23" s="333"/>
      <c r="I23" s="1101"/>
      <c r="J23" s="1101"/>
    </row>
    <row r="24" spans="1:10" x14ac:dyDescent="0.2">
      <c r="A24" s="8"/>
      <c r="B24" s="1105"/>
      <c r="C24" s="1105"/>
      <c r="D24" s="336"/>
      <c r="E24" s="336"/>
      <c r="F24" s="337"/>
      <c r="G24" s="338"/>
      <c r="H24" s="333"/>
      <c r="I24" s="1101"/>
      <c r="J24" s="1101"/>
    </row>
    <row r="25" spans="1:10" x14ac:dyDescent="0.2">
      <c r="A25" s="8"/>
      <c r="B25" s="1104"/>
      <c r="C25" s="1104"/>
      <c r="D25" s="336"/>
      <c r="E25" s="336"/>
      <c r="F25" s="337"/>
      <c r="G25" s="338"/>
      <c r="H25" s="333"/>
      <c r="I25" s="1101"/>
      <c r="J25" s="1101"/>
    </row>
    <row r="26" spans="1:10" x14ac:dyDescent="0.2">
      <c r="A26" s="8"/>
      <c r="B26" s="1104"/>
      <c r="C26" s="1104"/>
      <c r="D26" s="336"/>
      <c r="E26" s="336"/>
      <c r="F26" s="337"/>
      <c r="G26" s="338"/>
      <c r="H26" s="333"/>
      <c r="I26" s="1101"/>
      <c r="J26" s="1101"/>
    </row>
    <row r="27" spans="1:10" x14ac:dyDescent="0.2">
      <c r="A27" s="8"/>
      <c r="B27" s="1105"/>
      <c r="C27" s="1105"/>
      <c r="D27" s="336"/>
      <c r="E27" s="336"/>
      <c r="F27" s="337"/>
      <c r="G27" s="338"/>
      <c r="H27" s="333"/>
      <c r="I27" s="1101"/>
      <c r="J27" s="1101"/>
    </row>
    <row r="28" spans="1:10" x14ac:dyDescent="0.2">
      <c r="A28" s="8"/>
      <c r="B28" s="1108"/>
      <c r="C28" s="1104"/>
      <c r="D28" s="336"/>
      <c r="E28" s="336"/>
      <c r="F28" s="337"/>
      <c r="G28" s="338"/>
      <c r="H28" s="333"/>
      <c r="I28" s="1101"/>
      <c r="J28" s="1101"/>
    </row>
    <row r="29" spans="1:10" x14ac:dyDescent="0.2">
      <c r="A29" s="8"/>
      <c r="B29" s="1109"/>
      <c r="C29" s="1109"/>
      <c r="D29" s="339"/>
      <c r="E29" s="339"/>
      <c r="F29" s="340"/>
      <c r="G29" s="341"/>
      <c r="H29" s="342"/>
      <c r="I29" s="1110"/>
      <c r="J29" s="1110"/>
    </row>
    <row r="30" spans="1:10" x14ac:dyDescent="0.2">
      <c r="D30" s="33"/>
      <c r="E30" s="33"/>
      <c r="F30" s="317"/>
      <c r="G30" s="317"/>
      <c r="H30" s="343">
        <f>SUM(H14:H29)</f>
        <v>159300</v>
      </c>
      <c r="I30" s="1111">
        <f>SUM(I14:I29)</f>
        <v>159300</v>
      </c>
      <c r="J30" s="1111"/>
    </row>
    <row r="31" spans="1:10" x14ac:dyDescent="0.2">
      <c r="D31" s="33"/>
      <c r="E31" s="33"/>
      <c r="F31" s="317"/>
      <c r="G31" s="317"/>
      <c r="H31" s="317"/>
    </row>
    <row r="32" spans="1:10" ht="7.5" customHeight="1" x14ac:dyDescent="0.2">
      <c r="B32" s="16"/>
      <c r="C32" s="21"/>
      <c r="D32" s="124"/>
      <c r="E32" s="124"/>
      <c r="F32" s="344"/>
      <c r="G32" s="344"/>
      <c r="H32" s="344"/>
      <c r="I32" s="21"/>
      <c r="J32" s="17"/>
    </row>
    <row r="33" spans="2:10" ht="50.25" customHeight="1" x14ac:dyDescent="0.2">
      <c r="B33" s="1112" t="s">
        <v>510</v>
      </c>
      <c r="C33" s="1113"/>
      <c r="D33" s="1113"/>
      <c r="E33" s="1113"/>
      <c r="F33" s="1113"/>
      <c r="G33" s="1113"/>
      <c r="H33" s="1113"/>
      <c r="I33" s="1113"/>
      <c r="J33" s="1114"/>
    </row>
    <row r="34" spans="2:10" x14ac:dyDescent="0.2">
      <c r="B34" s="1115" t="s">
        <v>511</v>
      </c>
      <c r="C34" s="784"/>
      <c r="D34" s="9"/>
      <c r="E34" s="9"/>
      <c r="F34" s="9"/>
      <c r="G34" s="9"/>
      <c r="H34" s="9"/>
      <c r="I34" s="1107"/>
      <c r="J34" s="1107"/>
    </row>
    <row r="35" spans="2:10" ht="13.5" customHeight="1" x14ac:dyDescent="0.2">
      <c r="B35" s="18"/>
      <c r="C35" s="345" t="s">
        <v>512</v>
      </c>
      <c r="D35" s="1116" t="s">
        <v>145</v>
      </c>
      <c r="E35" s="1106"/>
      <c r="F35" s="1106"/>
      <c r="G35" s="1106"/>
      <c r="H35" s="9"/>
      <c r="I35" s="1107"/>
      <c r="J35" s="1107"/>
    </row>
    <row r="36" spans="2:10" ht="13.5" customHeight="1" x14ac:dyDescent="0.2">
      <c r="B36" s="346"/>
      <c r="C36" s="27"/>
      <c r="D36" s="9"/>
      <c r="E36" s="9"/>
      <c r="F36" s="9"/>
      <c r="G36" s="9"/>
      <c r="H36" s="9"/>
      <c r="I36" s="1107"/>
      <c r="J36" s="1107"/>
    </row>
    <row r="37" spans="2:10" ht="13.5" customHeight="1" x14ac:dyDescent="0.2">
      <c r="B37" s="18"/>
      <c r="C37" s="345" t="s">
        <v>513</v>
      </c>
      <c r="D37" s="1106" t="s">
        <v>145</v>
      </c>
      <c r="E37" s="1106"/>
      <c r="F37" s="1106"/>
      <c r="G37" s="1106"/>
      <c r="H37" s="9"/>
      <c r="I37" s="1107"/>
      <c r="J37" s="1107"/>
    </row>
    <row r="38" spans="2:10" ht="13.5" customHeight="1" x14ac:dyDescent="0.2">
      <c r="B38" s="346"/>
      <c r="C38" s="27"/>
      <c r="D38" s="9"/>
      <c r="E38" s="9"/>
      <c r="F38" s="9"/>
      <c r="G38" s="9"/>
      <c r="H38" s="9"/>
      <c r="I38" s="1107"/>
      <c r="J38" s="1107"/>
    </row>
    <row r="39" spans="2:10" ht="13.5" customHeight="1" x14ac:dyDescent="0.2">
      <c r="B39" s="18"/>
      <c r="C39" s="345" t="s">
        <v>514</v>
      </c>
      <c r="D39" s="1106" t="s">
        <v>145</v>
      </c>
      <c r="E39" s="1106"/>
      <c r="F39" s="1106"/>
      <c r="G39" s="1106"/>
      <c r="H39" s="347" t="s">
        <v>515</v>
      </c>
      <c r="I39" s="1116" t="s">
        <v>516</v>
      </c>
      <c r="J39" s="1118"/>
    </row>
    <row r="40" spans="2:10" ht="6" customHeight="1" x14ac:dyDescent="0.2">
      <c r="B40" s="19"/>
      <c r="C40" s="23"/>
      <c r="D40" s="23"/>
      <c r="E40" s="23"/>
      <c r="F40" s="348"/>
      <c r="G40" s="348"/>
      <c r="H40" s="348"/>
      <c r="I40" s="1119"/>
      <c r="J40" s="1119"/>
    </row>
    <row r="41" spans="2:10" ht="6" customHeight="1" x14ac:dyDescent="0.2">
      <c r="F41" s="317"/>
      <c r="G41" s="317"/>
      <c r="H41" s="317"/>
    </row>
    <row r="42" spans="2:10" x14ac:dyDescent="0.2">
      <c r="B42" s="16"/>
      <c r="C42" s="21"/>
      <c r="D42" s="21"/>
      <c r="E42" s="21"/>
      <c r="F42" s="344"/>
      <c r="G42" s="344"/>
      <c r="H42" s="344"/>
      <c r="I42" s="1120"/>
      <c r="J42" s="1121"/>
    </row>
    <row r="43" spans="2:10" ht="24" customHeight="1" x14ac:dyDescent="0.2">
      <c r="B43" s="1112" t="s">
        <v>517</v>
      </c>
      <c r="C43" s="1113"/>
      <c r="D43" s="1113"/>
      <c r="E43" s="1113"/>
      <c r="F43" s="1113"/>
      <c r="G43" s="1113"/>
      <c r="H43" s="1113"/>
      <c r="I43" s="1113"/>
      <c r="J43" s="1114"/>
    </row>
    <row r="44" spans="2:10" ht="13.5" customHeight="1" x14ac:dyDescent="0.2">
      <c r="B44" s="1115" t="s">
        <v>511</v>
      </c>
      <c r="C44" s="784"/>
      <c r="D44" s="9"/>
      <c r="E44" s="9"/>
      <c r="F44" s="9"/>
      <c r="G44" s="9"/>
      <c r="H44" s="9"/>
      <c r="I44" s="1117"/>
      <c r="J44" s="1107"/>
    </row>
    <row r="45" spans="2:10" ht="6" customHeight="1" x14ac:dyDescent="0.2">
      <c r="B45" s="346"/>
      <c r="C45" s="26"/>
      <c r="D45" s="9"/>
      <c r="E45" s="9"/>
      <c r="F45" s="9"/>
      <c r="G45" s="9"/>
      <c r="H45" s="9"/>
      <c r="I45" s="25"/>
      <c r="J45" s="123"/>
    </row>
    <row r="46" spans="2:10" ht="13.5" customHeight="1" x14ac:dyDescent="0.2">
      <c r="B46" s="1122" t="s">
        <v>518</v>
      </c>
      <c r="C46" s="773"/>
      <c r="D46" s="1116" t="s">
        <v>145</v>
      </c>
      <c r="E46" s="1106"/>
      <c r="F46" s="1106"/>
      <c r="G46" s="1106"/>
      <c r="H46" s="9"/>
      <c r="I46" s="1117"/>
      <c r="J46" s="1107"/>
    </row>
    <row r="47" spans="2:10" ht="13.5" customHeight="1" x14ac:dyDescent="0.2">
      <c r="B47" s="349"/>
      <c r="C47" s="27"/>
      <c r="D47" s="9"/>
      <c r="E47" s="9"/>
      <c r="F47" s="9"/>
      <c r="G47" s="9"/>
      <c r="H47" s="9"/>
      <c r="I47" s="1117"/>
      <c r="J47" s="1107"/>
    </row>
    <row r="48" spans="2:10" ht="13.5" customHeight="1" x14ac:dyDescent="0.2">
      <c r="B48" s="1123" t="s">
        <v>519</v>
      </c>
      <c r="C48" s="773"/>
      <c r="D48" s="1106" t="s">
        <v>145</v>
      </c>
      <c r="E48" s="1106"/>
      <c r="F48" s="1106"/>
      <c r="G48" s="1106"/>
      <c r="H48" s="9"/>
      <c r="I48" s="1117"/>
      <c r="J48" s="1107"/>
    </row>
    <row r="49" spans="2:10" ht="13.5" customHeight="1" x14ac:dyDescent="0.2">
      <c r="B49" s="349"/>
      <c r="C49" s="27"/>
      <c r="D49" s="9"/>
      <c r="E49" s="9"/>
      <c r="F49" s="9"/>
      <c r="G49" s="9"/>
      <c r="H49" s="9"/>
      <c r="I49" s="1117"/>
      <c r="J49" s="1107"/>
    </row>
    <row r="50" spans="2:10" ht="13.5" customHeight="1" x14ac:dyDescent="0.2">
      <c r="B50" s="349" t="s">
        <v>514</v>
      </c>
      <c r="C50" s="27"/>
      <c r="D50" s="1106" t="s">
        <v>145</v>
      </c>
      <c r="E50" s="1106"/>
      <c r="F50" s="1106"/>
      <c r="G50" s="1106"/>
      <c r="H50" s="347" t="s">
        <v>515</v>
      </c>
      <c r="I50" s="1116" t="s">
        <v>516</v>
      </c>
      <c r="J50" s="1118"/>
    </row>
    <row r="51" spans="2:10" ht="6" customHeight="1" x14ac:dyDescent="0.2">
      <c r="B51" s="19"/>
      <c r="C51" s="23"/>
      <c r="D51" s="23"/>
      <c r="E51" s="23"/>
      <c r="F51" s="348"/>
      <c r="G51" s="348"/>
      <c r="H51" s="348"/>
      <c r="I51" s="1124"/>
      <c r="J51" s="1119"/>
    </row>
    <row r="52" spans="2:10" ht="6" customHeight="1" x14ac:dyDescent="0.2">
      <c r="F52" s="317"/>
      <c r="G52" s="317"/>
      <c r="H52" s="317"/>
    </row>
    <row r="53" spans="2:10" x14ac:dyDescent="0.2">
      <c r="B53" s="350"/>
      <c r="C53" s="351"/>
      <c r="D53" s="351"/>
      <c r="E53" s="351"/>
      <c r="F53" s="351"/>
      <c r="G53" s="351"/>
      <c r="H53" s="351"/>
      <c r="I53" s="351"/>
      <c r="J53" s="17"/>
    </row>
    <row r="54" spans="2:10" ht="36" customHeight="1" x14ac:dyDescent="0.2">
      <c r="B54" s="1112" t="s">
        <v>520</v>
      </c>
      <c r="C54" s="1113"/>
      <c r="D54" s="1113"/>
      <c r="E54" s="1113"/>
      <c r="F54" s="1113"/>
      <c r="G54" s="1113"/>
      <c r="H54" s="1113"/>
      <c r="I54" s="1113"/>
      <c r="J54" s="1114"/>
    </row>
    <row r="55" spans="2:10" ht="13.5" customHeight="1" x14ac:dyDescent="0.2">
      <c r="B55" s="1115" t="s">
        <v>511</v>
      </c>
      <c r="C55" s="784"/>
      <c r="D55" s="9"/>
      <c r="E55" s="9"/>
      <c r="F55" s="9"/>
      <c r="G55" s="9"/>
      <c r="H55" s="9"/>
      <c r="I55" s="9"/>
      <c r="J55" s="10"/>
    </row>
    <row r="56" spans="2:10" ht="5.25" customHeight="1" x14ac:dyDescent="0.2">
      <c r="B56" s="346"/>
      <c r="C56" s="26"/>
      <c r="D56" s="9"/>
      <c r="E56" s="9"/>
      <c r="F56" s="9"/>
      <c r="G56" s="9"/>
      <c r="H56" s="9"/>
      <c r="I56" s="9"/>
      <c r="J56" s="10"/>
    </row>
    <row r="57" spans="2:10" x14ac:dyDescent="0.2">
      <c r="B57" s="1122" t="s">
        <v>521</v>
      </c>
      <c r="C57" s="773"/>
      <c r="D57" s="352" t="s">
        <v>145</v>
      </c>
      <c r="E57" s="352"/>
      <c r="F57" s="352"/>
      <c r="G57" s="47"/>
      <c r="H57" s="9"/>
      <c r="I57" s="9"/>
      <c r="J57" s="10"/>
    </row>
    <row r="58" spans="2:10" x14ac:dyDescent="0.2">
      <c r="B58" s="349"/>
      <c r="C58" s="27"/>
      <c r="D58" s="9"/>
      <c r="E58" s="9"/>
      <c r="F58" s="9"/>
      <c r="G58" s="9"/>
      <c r="H58" s="9"/>
      <c r="I58" s="9"/>
      <c r="J58" s="10"/>
    </row>
    <row r="59" spans="2:10" x14ac:dyDescent="0.2">
      <c r="B59" s="1123" t="s">
        <v>519</v>
      </c>
      <c r="C59" s="773"/>
      <c r="D59" s="352" t="s">
        <v>145</v>
      </c>
      <c r="E59" s="352"/>
      <c r="F59" s="352"/>
      <c r="G59" s="47"/>
      <c r="H59" s="9"/>
      <c r="I59" s="9"/>
      <c r="J59" s="10"/>
    </row>
    <row r="60" spans="2:10" x14ac:dyDescent="0.2">
      <c r="B60" s="349"/>
      <c r="C60" s="27"/>
      <c r="D60" s="9"/>
      <c r="E60" s="9"/>
      <c r="F60" s="9"/>
      <c r="G60" s="9"/>
      <c r="H60" s="9"/>
      <c r="I60" s="9"/>
      <c r="J60" s="10"/>
    </row>
    <row r="61" spans="2:10" x14ac:dyDescent="0.2">
      <c r="B61" s="349" t="s">
        <v>514</v>
      </c>
      <c r="C61" s="27"/>
      <c r="D61" s="352" t="s">
        <v>145</v>
      </c>
      <c r="E61" s="352"/>
      <c r="F61" s="352"/>
      <c r="G61" s="47"/>
      <c r="H61" s="347" t="s">
        <v>515</v>
      </c>
      <c r="I61" s="1116" t="s">
        <v>516</v>
      </c>
      <c r="J61" s="1118"/>
    </row>
    <row r="62" spans="2:10" ht="6" customHeight="1" x14ac:dyDescent="0.2">
      <c r="B62" s="19"/>
      <c r="C62" s="23"/>
      <c r="D62" s="23"/>
      <c r="E62" s="23"/>
      <c r="F62" s="348"/>
      <c r="G62" s="348"/>
      <c r="H62" s="348"/>
      <c r="I62" s="23"/>
      <c r="J62" s="20"/>
    </row>
  </sheetData>
  <customSheetViews>
    <customSheetView guid="{9C2D16B4-8627-49C0-BBCB-1928E3E28FBD}" scale="90" fitToPage="1">
      <pageMargins left="0.59055118110236227" right="0.5" top="0.53" bottom="0.78740157480314965" header="0.51181102362204722" footer="0.51181102362204722"/>
      <pageSetup paperSize="9" scale="91" orientation="portrait" r:id="rId1"/>
      <headerFooter alignWithMargins="0"/>
    </customSheetView>
  </customSheetViews>
  <mergeCells count="73">
    <mergeCell ref="I61:J61"/>
    <mergeCell ref="B48:C48"/>
    <mergeCell ref="D48:G48"/>
    <mergeCell ref="I48:J48"/>
    <mergeCell ref="I49:J49"/>
    <mergeCell ref="D50:G50"/>
    <mergeCell ref="I50:J50"/>
    <mergeCell ref="I51:J51"/>
    <mergeCell ref="B54:J54"/>
    <mergeCell ref="B55:C55"/>
    <mergeCell ref="B57:C57"/>
    <mergeCell ref="B59:C59"/>
    <mergeCell ref="I47:J47"/>
    <mergeCell ref="I38:J38"/>
    <mergeCell ref="D39:G39"/>
    <mergeCell ref="I39:J39"/>
    <mergeCell ref="I40:J40"/>
    <mergeCell ref="I42:J42"/>
    <mergeCell ref="B43:J43"/>
    <mergeCell ref="B44:C44"/>
    <mergeCell ref="I44:J44"/>
    <mergeCell ref="B46:C46"/>
    <mergeCell ref="D46:G46"/>
    <mergeCell ref="I46:J46"/>
    <mergeCell ref="D37:G37"/>
    <mergeCell ref="I37:J37"/>
    <mergeCell ref="B28:C28"/>
    <mergeCell ref="I28:J28"/>
    <mergeCell ref="B29:C29"/>
    <mergeCell ref="I29:J29"/>
    <mergeCell ref="I30:J30"/>
    <mergeCell ref="B33:J33"/>
    <mergeCell ref="B34:C34"/>
    <mergeCell ref="I34:J34"/>
    <mergeCell ref="D35:G35"/>
    <mergeCell ref="I35:J35"/>
    <mergeCell ref="I36:J36"/>
    <mergeCell ref="B25:C25"/>
    <mergeCell ref="I25:J25"/>
    <mergeCell ref="B26:C26"/>
    <mergeCell ref="I26:J26"/>
    <mergeCell ref="B27:C27"/>
    <mergeCell ref="I27:J27"/>
    <mergeCell ref="B22:C22"/>
    <mergeCell ref="I22:J22"/>
    <mergeCell ref="B23:C23"/>
    <mergeCell ref="I23:J23"/>
    <mergeCell ref="B24:C24"/>
    <mergeCell ref="I24:J24"/>
    <mergeCell ref="B19:C19"/>
    <mergeCell ref="I19:J19"/>
    <mergeCell ref="B20:C20"/>
    <mergeCell ref="I20:J20"/>
    <mergeCell ref="B21:C21"/>
    <mergeCell ref="I21:J21"/>
    <mergeCell ref="B16:C16"/>
    <mergeCell ref="I16:J16"/>
    <mergeCell ref="B17:C17"/>
    <mergeCell ref="I17:J17"/>
    <mergeCell ref="B18:C18"/>
    <mergeCell ref="I18:J18"/>
    <mergeCell ref="B13:C13"/>
    <mergeCell ref="I13:J13"/>
    <mergeCell ref="B14:C14"/>
    <mergeCell ref="I14:J14"/>
    <mergeCell ref="B15:C15"/>
    <mergeCell ref="I15:J15"/>
    <mergeCell ref="I12:J12"/>
    <mergeCell ref="B4:J4"/>
    <mergeCell ref="B5:J5"/>
    <mergeCell ref="B6:H6"/>
    <mergeCell ref="C7:J7"/>
    <mergeCell ref="B10:J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indexed="47"/>
  </sheetPr>
  <dimension ref="B1:AD63"/>
  <sheetViews>
    <sheetView view="pageLayout" zoomScaleNormal="85" workbookViewId="0">
      <selection activeCell="Q3" sqref="Q3"/>
    </sheetView>
  </sheetViews>
  <sheetFormatPr defaultRowHeight="12.75" x14ac:dyDescent="0.2"/>
  <cols>
    <col min="1" max="1" width="2.42578125" customWidth="1"/>
    <col min="4" max="4" width="2.5703125" customWidth="1"/>
    <col min="5" max="5" width="24.7109375" customWidth="1"/>
    <col min="6" max="6" width="12.7109375" customWidth="1"/>
    <col min="7" max="7" width="11.7109375" customWidth="1"/>
    <col min="8" max="9" width="12.7109375" customWidth="1"/>
    <col min="10" max="10" width="11.7109375" customWidth="1"/>
    <col min="11" max="11" width="10.7109375" customWidth="1"/>
    <col min="13" max="13" width="11.7109375" customWidth="1"/>
  </cols>
  <sheetData>
    <row r="1" spans="2:30" ht="15.95" customHeight="1" x14ac:dyDescent="0.2">
      <c r="L1" s="126" t="s">
        <v>522</v>
      </c>
    </row>
    <row r="3" spans="2:30" ht="15.75" x14ac:dyDescent="0.25">
      <c r="B3" s="353" t="s">
        <v>523</v>
      </c>
      <c r="J3" s="9"/>
      <c r="K3" s="9"/>
    </row>
    <row r="4" spans="2:30" x14ac:dyDescent="0.2">
      <c r="J4" s="9"/>
      <c r="K4" s="9"/>
    </row>
    <row r="5" spans="2:30" ht="15" customHeight="1" x14ac:dyDescent="0.2">
      <c r="B5" t="s">
        <v>524</v>
      </c>
      <c r="C5" s="32"/>
      <c r="D5" s="33" t="s">
        <v>404</v>
      </c>
      <c r="E5" s="32"/>
      <c r="J5" s="9"/>
    </row>
    <row r="6" spans="2:30" ht="15" customHeight="1" x14ac:dyDescent="0.2">
      <c r="B6" t="s">
        <v>525</v>
      </c>
      <c r="D6" s="33" t="s">
        <v>404</v>
      </c>
      <c r="E6" s="29"/>
      <c r="J6" s="9"/>
      <c r="L6" s="30" t="s">
        <v>526</v>
      </c>
      <c r="M6" s="32"/>
    </row>
    <row r="7" spans="2:30" ht="15" customHeight="1" x14ac:dyDescent="0.2">
      <c r="B7" t="s">
        <v>527</v>
      </c>
      <c r="D7" s="33" t="s">
        <v>404</v>
      </c>
      <c r="E7" s="31"/>
      <c r="J7" s="9"/>
      <c r="K7" s="9"/>
      <c r="L7" s="30" t="s">
        <v>528</v>
      </c>
      <c r="M7" s="32"/>
    </row>
    <row r="8" spans="2:30" ht="15" customHeight="1" x14ac:dyDescent="0.2">
      <c r="B8" t="s">
        <v>529</v>
      </c>
      <c r="D8" s="33" t="s">
        <v>404</v>
      </c>
      <c r="J8" s="9"/>
      <c r="K8" s="9"/>
      <c r="L8" s="9"/>
      <c r="M8" s="9"/>
    </row>
    <row r="9" spans="2:30" ht="15" customHeight="1" x14ac:dyDescent="0.2">
      <c r="B9" t="s">
        <v>530</v>
      </c>
      <c r="D9" s="33" t="s">
        <v>404</v>
      </c>
      <c r="G9" t="s">
        <v>531</v>
      </c>
      <c r="H9" s="354"/>
    </row>
    <row r="10" spans="2:30" x14ac:dyDescent="0.2">
      <c r="AD10" s="99"/>
    </row>
    <row r="11" spans="2:30" ht="12.75" customHeight="1" x14ac:dyDescent="0.2">
      <c r="B11" s="1128" t="s">
        <v>532</v>
      </c>
      <c r="C11" s="1131" t="s">
        <v>32</v>
      </c>
      <c r="D11" s="1132"/>
      <c r="E11" s="1133"/>
      <c r="F11" s="1132" t="s">
        <v>533</v>
      </c>
      <c r="G11" s="1132"/>
      <c r="H11" s="1132"/>
      <c r="I11" s="1132"/>
      <c r="J11" s="1140"/>
      <c r="K11" s="1142" t="s">
        <v>534</v>
      </c>
      <c r="L11" s="1132"/>
      <c r="M11" s="355" t="s">
        <v>535</v>
      </c>
    </row>
    <row r="12" spans="2:30" x14ac:dyDescent="0.2">
      <c r="B12" s="1129"/>
      <c r="C12" s="1134"/>
      <c r="D12" s="1135"/>
      <c r="E12" s="1136"/>
      <c r="F12" s="1135"/>
      <c r="G12" s="1135"/>
      <c r="H12" s="1135"/>
      <c r="I12" s="1135"/>
      <c r="J12" s="1141"/>
      <c r="K12" s="1143"/>
      <c r="L12" s="1135"/>
      <c r="M12" s="356" t="s">
        <v>536</v>
      </c>
    </row>
    <row r="13" spans="2:30" ht="12.75" customHeight="1" x14ac:dyDescent="0.2">
      <c r="B13" s="1129"/>
      <c r="C13" s="1134"/>
      <c r="D13" s="1135"/>
      <c r="E13" s="1136"/>
      <c r="F13" s="1144" t="s">
        <v>537</v>
      </c>
      <c r="G13" s="1144" t="s">
        <v>423</v>
      </c>
      <c r="H13" s="1144" t="s">
        <v>538</v>
      </c>
      <c r="I13" s="1144" t="s">
        <v>539</v>
      </c>
      <c r="J13" s="357" t="s">
        <v>540</v>
      </c>
      <c r="K13" s="358" t="s">
        <v>541</v>
      </c>
      <c r="L13" s="359" t="s">
        <v>542</v>
      </c>
      <c r="M13" s="356" t="s">
        <v>543</v>
      </c>
    </row>
    <row r="14" spans="2:30" x14ac:dyDescent="0.2">
      <c r="B14" s="1129"/>
      <c r="C14" s="1134"/>
      <c r="D14" s="1135"/>
      <c r="E14" s="1136"/>
      <c r="F14" s="1145"/>
      <c r="G14" s="1145"/>
      <c r="H14" s="1145"/>
      <c r="I14" s="1145"/>
      <c r="J14" s="360" t="s">
        <v>544</v>
      </c>
      <c r="K14" s="361" t="s">
        <v>545</v>
      </c>
      <c r="L14" s="362" t="s">
        <v>545</v>
      </c>
      <c r="M14" s="356" t="s">
        <v>546</v>
      </c>
    </row>
    <row r="15" spans="2:30" x14ac:dyDescent="0.2">
      <c r="B15" s="1129"/>
      <c r="C15" s="1134"/>
      <c r="D15" s="1135"/>
      <c r="E15" s="1136"/>
      <c r="F15" s="1145"/>
      <c r="G15" s="1145"/>
      <c r="H15" s="1145"/>
      <c r="I15" s="1145"/>
      <c r="J15" s="360" t="s">
        <v>547</v>
      </c>
      <c r="K15" s="361" t="s">
        <v>548</v>
      </c>
      <c r="L15" s="362" t="s">
        <v>549</v>
      </c>
      <c r="M15" s="363" t="s">
        <v>550</v>
      </c>
    </row>
    <row r="16" spans="2:30" x14ac:dyDescent="0.2">
      <c r="B16" s="1130"/>
      <c r="C16" s="1137"/>
      <c r="D16" s="1138"/>
      <c r="E16" s="1139"/>
      <c r="F16" s="1146"/>
      <c r="G16" s="1146"/>
      <c r="H16" s="1146"/>
      <c r="I16" s="1146"/>
      <c r="J16" s="364"/>
      <c r="K16" s="365">
        <v>38322</v>
      </c>
      <c r="L16" s="366">
        <v>37681</v>
      </c>
      <c r="M16" s="367"/>
    </row>
    <row r="17" spans="2:13" ht="5.25" customHeight="1" x14ac:dyDescent="0.2">
      <c r="B17" s="368"/>
      <c r="C17" s="369"/>
      <c r="D17" s="370"/>
      <c r="E17" s="371"/>
      <c r="F17" s="372"/>
      <c r="G17" s="372"/>
      <c r="H17" s="372"/>
      <c r="I17" s="372"/>
      <c r="J17" s="373"/>
      <c r="K17" s="374"/>
      <c r="L17" s="374"/>
      <c r="M17" s="375"/>
    </row>
    <row r="18" spans="2:13" ht="15" customHeight="1" x14ac:dyDescent="0.2">
      <c r="B18" s="376">
        <v>0</v>
      </c>
      <c r="C18" s="377" t="s">
        <v>551</v>
      </c>
      <c r="D18" s="378"/>
      <c r="E18" s="379"/>
      <c r="F18" s="380"/>
      <c r="G18" s="380"/>
      <c r="H18" s="380"/>
      <c r="I18" s="380"/>
      <c r="J18" s="381">
        <f>+H18-I18</f>
        <v>0</v>
      </c>
      <c r="K18" s="382">
        <v>1</v>
      </c>
      <c r="L18" s="382">
        <v>1</v>
      </c>
      <c r="M18" s="383">
        <f>((K18/L18)-1)*0.85*J18</f>
        <v>0</v>
      </c>
    </row>
    <row r="19" spans="2:13" ht="15" customHeight="1" x14ac:dyDescent="0.2">
      <c r="B19" s="384">
        <v>102</v>
      </c>
      <c r="C19" s="385" t="s">
        <v>552</v>
      </c>
      <c r="D19" s="386"/>
      <c r="E19" s="387"/>
      <c r="F19" s="388">
        <v>16751.5</v>
      </c>
      <c r="G19" s="388"/>
      <c r="H19" s="388">
        <f>+F19+G19</f>
        <v>16751.5</v>
      </c>
      <c r="I19" s="388">
        <v>16751.5</v>
      </c>
      <c r="J19" s="389">
        <f>+H19-I19</f>
        <v>0</v>
      </c>
      <c r="K19" s="390">
        <v>240.4</v>
      </c>
      <c r="L19" s="390">
        <v>229.5</v>
      </c>
      <c r="M19" s="391">
        <f t="shared" ref="M19:M53" si="0">((K19/L19)-1)*0.85*J19</f>
        <v>0</v>
      </c>
    </row>
    <row r="20" spans="2:13" ht="15" customHeight="1" x14ac:dyDescent="0.2">
      <c r="B20" s="384">
        <v>104</v>
      </c>
      <c r="C20" s="385" t="s">
        <v>553</v>
      </c>
      <c r="D20" s="386"/>
      <c r="E20" s="387"/>
      <c r="F20" s="388">
        <v>519788.4</v>
      </c>
      <c r="G20" s="388"/>
      <c r="H20" s="388">
        <f t="shared" ref="H20:H56" si="1">+F20+G20</f>
        <v>519788.4</v>
      </c>
      <c r="I20" s="388">
        <v>519788.4</v>
      </c>
      <c r="J20" s="389">
        <f>(F20-I20)</f>
        <v>0</v>
      </c>
      <c r="K20" s="390">
        <v>254.8</v>
      </c>
      <c r="L20" s="390">
        <v>263.60000000000002</v>
      </c>
      <c r="M20" s="391">
        <f t="shared" si="0"/>
        <v>0</v>
      </c>
    </row>
    <row r="21" spans="2:13" ht="15" customHeight="1" x14ac:dyDescent="0.2">
      <c r="B21" s="384">
        <v>106</v>
      </c>
      <c r="C21" s="385" t="s">
        <v>156</v>
      </c>
      <c r="D21" s="386"/>
      <c r="E21" s="387"/>
      <c r="F21" s="388">
        <v>0</v>
      </c>
      <c r="G21" s="388"/>
      <c r="H21" s="388">
        <f t="shared" si="1"/>
        <v>0</v>
      </c>
      <c r="I21" s="388">
        <v>0</v>
      </c>
      <c r="J21" s="389">
        <f>(F21-I21)</f>
        <v>0</v>
      </c>
      <c r="K21" s="390">
        <v>262.3</v>
      </c>
      <c r="L21" s="390">
        <v>252.7</v>
      </c>
      <c r="M21" s="391">
        <f t="shared" si="0"/>
        <v>0</v>
      </c>
    </row>
    <row r="22" spans="2:13" ht="15" customHeight="1" x14ac:dyDescent="0.2">
      <c r="B22" s="384">
        <v>110</v>
      </c>
      <c r="C22" s="385" t="s">
        <v>554</v>
      </c>
      <c r="D22" s="386"/>
      <c r="E22" s="387"/>
      <c r="F22" s="388">
        <v>222219.5</v>
      </c>
      <c r="G22" s="388"/>
      <c r="H22" s="388">
        <f t="shared" si="1"/>
        <v>222219.5</v>
      </c>
      <c r="I22" s="388">
        <v>222219.5</v>
      </c>
      <c r="J22" s="389">
        <f>(F22-I22)</f>
        <v>0</v>
      </c>
      <c r="K22" s="390">
        <v>329.8</v>
      </c>
      <c r="L22" s="390">
        <v>274.5</v>
      </c>
      <c r="M22" s="391">
        <f t="shared" si="0"/>
        <v>0</v>
      </c>
    </row>
    <row r="23" spans="2:13" ht="15" customHeight="1" x14ac:dyDescent="0.2">
      <c r="B23" s="384">
        <v>111</v>
      </c>
      <c r="C23" s="385" t="s">
        <v>555</v>
      </c>
      <c r="D23" s="386"/>
      <c r="E23" s="387"/>
      <c r="F23" s="388">
        <v>68785</v>
      </c>
      <c r="G23" s="388"/>
      <c r="H23" s="388">
        <f t="shared" si="1"/>
        <v>68785</v>
      </c>
      <c r="I23" s="388">
        <v>68785</v>
      </c>
      <c r="J23" s="389">
        <f t="shared" ref="J23:J56" si="2">(F23-I23)</f>
        <v>0</v>
      </c>
      <c r="K23" s="390">
        <v>275.10000000000002</v>
      </c>
      <c r="L23" s="390">
        <v>255.1</v>
      </c>
      <c r="M23" s="391">
        <f t="shared" si="0"/>
        <v>0</v>
      </c>
    </row>
    <row r="24" spans="2:13" ht="15" customHeight="1" x14ac:dyDescent="0.2">
      <c r="B24" s="384">
        <v>112</v>
      </c>
      <c r="C24" s="385" t="s">
        <v>131</v>
      </c>
      <c r="D24" s="386"/>
      <c r="E24" s="387"/>
      <c r="F24" s="388">
        <v>272713</v>
      </c>
      <c r="G24" s="388"/>
      <c r="H24" s="388">
        <f t="shared" si="1"/>
        <v>272713</v>
      </c>
      <c r="I24" s="388">
        <v>272713</v>
      </c>
      <c r="J24" s="389">
        <f t="shared" si="2"/>
        <v>0</v>
      </c>
      <c r="K24" s="390">
        <v>302.7</v>
      </c>
      <c r="L24" s="390">
        <v>262.2</v>
      </c>
      <c r="M24" s="391">
        <f t="shared" si="0"/>
        <v>0</v>
      </c>
    </row>
    <row r="25" spans="2:13" ht="15" customHeight="1" x14ac:dyDescent="0.2">
      <c r="B25" s="384">
        <v>113</v>
      </c>
      <c r="C25" s="385" t="s">
        <v>556</v>
      </c>
      <c r="D25" s="386"/>
      <c r="E25" s="387"/>
      <c r="F25" s="388">
        <v>0</v>
      </c>
      <c r="G25" s="388"/>
      <c r="H25" s="388">
        <f t="shared" si="1"/>
        <v>0</v>
      </c>
      <c r="I25" s="388">
        <v>0</v>
      </c>
      <c r="J25" s="389">
        <f>(F25-I25)</f>
        <v>0</v>
      </c>
      <c r="K25" s="390">
        <v>100.7</v>
      </c>
      <c r="L25" s="390">
        <v>0</v>
      </c>
      <c r="M25" s="391">
        <v>0</v>
      </c>
    </row>
    <row r="26" spans="2:13" ht="15" customHeight="1" x14ac:dyDescent="0.2">
      <c r="B26" s="384">
        <v>114</v>
      </c>
      <c r="C26" s="385" t="s">
        <v>130</v>
      </c>
      <c r="D26" s="386"/>
      <c r="E26" s="387"/>
      <c r="F26" s="388">
        <v>36994.5</v>
      </c>
      <c r="G26" s="388"/>
      <c r="H26" s="388">
        <f t="shared" si="1"/>
        <v>36994.5</v>
      </c>
      <c r="I26" s="388">
        <v>36994.5</v>
      </c>
      <c r="J26" s="389">
        <f t="shared" si="2"/>
        <v>0</v>
      </c>
      <c r="K26" s="390">
        <v>348.2</v>
      </c>
      <c r="L26" s="390">
        <v>275.10000000000002</v>
      </c>
      <c r="M26" s="391">
        <f t="shared" si="0"/>
        <v>0</v>
      </c>
    </row>
    <row r="27" spans="2:13" ht="15" customHeight="1" x14ac:dyDescent="0.2">
      <c r="B27" s="384">
        <v>116</v>
      </c>
      <c r="C27" s="385" t="s">
        <v>557</v>
      </c>
      <c r="D27" s="386"/>
      <c r="E27" s="387"/>
      <c r="F27" s="388">
        <v>512954.4</v>
      </c>
      <c r="G27" s="388"/>
      <c r="H27" s="388">
        <f t="shared" si="1"/>
        <v>512954.4</v>
      </c>
      <c r="I27" s="388">
        <v>512954.4</v>
      </c>
      <c r="J27" s="389">
        <f t="shared" si="2"/>
        <v>0</v>
      </c>
      <c r="K27" s="390">
        <v>315.89999999999998</v>
      </c>
      <c r="L27" s="390">
        <v>259</v>
      </c>
      <c r="M27" s="391">
        <f t="shared" si="0"/>
        <v>0</v>
      </c>
    </row>
    <row r="28" spans="2:13" ht="15" customHeight="1" x14ac:dyDescent="0.2">
      <c r="B28" s="384">
        <v>118</v>
      </c>
      <c r="C28" s="385" t="s">
        <v>17</v>
      </c>
      <c r="D28" s="386"/>
      <c r="E28" s="387"/>
      <c r="F28" s="388">
        <v>0</v>
      </c>
      <c r="G28" s="388"/>
      <c r="H28" s="388">
        <f t="shared" si="1"/>
        <v>0</v>
      </c>
      <c r="I28" s="388">
        <v>0</v>
      </c>
      <c r="J28" s="389">
        <f t="shared" si="2"/>
        <v>0</v>
      </c>
      <c r="K28" s="390">
        <v>228.7</v>
      </c>
      <c r="L28" s="390">
        <v>221.6</v>
      </c>
      <c r="M28" s="391">
        <f t="shared" si="0"/>
        <v>0</v>
      </c>
    </row>
    <row r="29" spans="2:13" ht="15" customHeight="1" x14ac:dyDescent="0.2">
      <c r="B29" s="384">
        <v>120</v>
      </c>
      <c r="C29" s="385" t="s">
        <v>142</v>
      </c>
      <c r="D29" s="386"/>
      <c r="E29" s="387"/>
      <c r="F29" s="388">
        <v>18810.5</v>
      </c>
      <c r="G29" s="388"/>
      <c r="H29" s="388">
        <f t="shared" si="1"/>
        <v>18810.5</v>
      </c>
      <c r="I29" s="388">
        <v>18810.5</v>
      </c>
      <c r="J29" s="389">
        <f t="shared" si="2"/>
        <v>0</v>
      </c>
      <c r="K29" s="390">
        <v>221.5</v>
      </c>
      <c r="L29" s="390">
        <v>219.2</v>
      </c>
      <c r="M29" s="391">
        <f t="shared" si="0"/>
        <v>0</v>
      </c>
    </row>
    <row r="30" spans="2:13" ht="15" customHeight="1" x14ac:dyDescent="0.2">
      <c r="B30" s="384">
        <v>122</v>
      </c>
      <c r="C30" s="385" t="s">
        <v>558</v>
      </c>
      <c r="D30" s="386"/>
      <c r="E30" s="387"/>
      <c r="F30" s="388">
        <v>0</v>
      </c>
      <c r="G30" s="388"/>
      <c r="H30" s="388">
        <f t="shared" si="1"/>
        <v>0</v>
      </c>
      <c r="I30" s="388">
        <v>0</v>
      </c>
      <c r="J30" s="389">
        <f t="shared" si="2"/>
        <v>0</v>
      </c>
      <c r="K30" s="390">
        <v>293.5</v>
      </c>
      <c r="L30" s="390">
        <v>291.10000000000002</v>
      </c>
      <c r="M30" s="391">
        <f t="shared" si="0"/>
        <v>0</v>
      </c>
    </row>
    <row r="31" spans="2:13" ht="15" customHeight="1" x14ac:dyDescent="0.2">
      <c r="B31" s="384">
        <v>124</v>
      </c>
      <c r="C31" s="385" t="s">
        <v>559</v>
      </c>
      <c r="D31" s="386"/>
      <c r="E31" s="387"/>
      <c r="F31" s="388">
        <v>211273</v>
      </c>
      <c r="G31" s="388"/>
      <c r="H31" s="388">
        <f t="shared" si="1"/>
        <v>211273</v>
      </c>
      <c r="I31" s="388">
        <v>211273</v>
      </c>
      <c r="J31" s="389">
        <f t="shared" si="2"/>
        <v>0</v>
      </c>
      <c r="K31" s="390">
        <v>300.10000000000002</v>
      </c>
      <c r="L31" s="390">
        <v>260.8</v>
      </c>
      <c r="M31" s="391">
        <f t="shared" si="0"/>
        <v>0</v>
      </c>
    </row>
    <row r="32" spans="2:13" ht="15" customHeight="1" x14ac:dyDescent="0.2">
      <c r="B32" s="384">
        <v>125</v>
      </c>
      <c r="C32" s="385" t="s">
        <v>560</v>
      </c>
      <c r="D32" s="386"/>
      <c r="E32" s="387"/>
      <c r="F32" s="388">
        <v>0</v>
      </c>
      <c r="G32" s="388"/>
      <c r="H32" s="388">
        <f t="shared" si="1"/>
        <v>0</v>
      </c>
      <c r="I32" s="388">
        <v>0</v>
      </c>
      <c r="J32" s="389">
        <f t="shared" si="2"/>
        <v>0</v>
      </c>
      <c r="K32" s="390">
        <v>243.7</v>
      </c>
      <c r="L32" s="390">
        <v>225.9</v>
      </c>
      <c r="M32" s="391">
        <f t="shared" si="0"/>
        <v>0</v>
      </c>
    </row>
    <row r="33" spans="2:13" ht="15" customHeight="1" x14ac:dyDescent="0.2">
      <c r="B33" s="384">
        <v>126</v>
      </c>
      <c r="C33" s="385" t="s">
        <v>169</v>
      </c>
      <c r="D33" s="386"/>
      <c r="E33" s="387"/>
      <c r="F33" s="388">
        <v>399352.53</v>
      </c>
      <c r="G33" s="388"/>
      <c r="H33" s="388">
        <f t="shared" si="1"/>
        <v>399352.53</v>
      </c>
      <c r="I33" s="388">
        <v>399352.53</v>
      </c>
      <c r="J33" s="389">
        <f t="shared" si="2"/>
        <v>0</v>
      </c>
      <c r="K33" s="390">
        <v>249.4</v>
      </c>
      <c r="L33" s="390">
        <v>229.5</v>
      </c>
      <c r="M33" s="391">
        <f t="shared" si="0"/>
        <v>0</v>
      </c>
    </row>
    <row r="34" spans="2:13" ht="15" customHeight="1" x14ac:dyDescent="0.2">
      <c r="B34" s="384">
        <v>128</v>
      </c>
      <c r="C34" s="385" t="s">
        <v>561</v>
      </c>
      <c r="D34" s="386"/>
      <c r="E34" s="387"/>
      <c r="F34" s="388">
        <v>127733.06</v>
      </c>
      <c r="G34" s="388"/>
      <c r="H34" s="388">
        <f t="shared" si="1"/>
        <v>127733.06</v>
      </c>
      <c r="I34" s="388">
        <v>127733.06</v>
      </c>
      <c r="J34" s="389">
        <f t="shared" si="2"/>
        <v>0</v>
      </c>
      <c r="K34" s="390">
        <v>266</v>
      </c>
      <c r="L34" s="390">
        <v>246.1</v>
      </c>
      <c r="M34" s="391">
        <f t="shared" si="0"/>
        <v>0</v>
      </c>
    </row>
    <row r="35" spans="2:13" ht="15" customHeight="1" x14ac:dyDescent="0.2">
      <c r="B35" s="384">
        <v>129</v>
      </c>
      <c r="C35" s="385" t="s">
        <v>562</v>
      </c>
      <c r="D35" s="386"/>
      <c r="E35" s="387"/>
      <c r="F35" s="388">
        <v>0</v>
      </c>
      <c r="G35" s="388"/>
      <c r="H35" s="388">
        <f t="shared" si="1"/>
        <v>0</v>
      </c>
      <c r="I35" s="388">
        <v>0</v>
      </c>
      <c r="J35" s="389">
        <f t="shared" si="2"/>
        <v>0</v>
      </c>
      <c r="K35" s="390">
        <v>266</v>
      </c>
      <c r="L35" s="390">
        <v>246.1</v>
      </c>
      <c r="M35" s="391">
        <v>0</v>
      </c>
    </row>
    <row r="36" spans="2:13" ht="15" customHeight="1" x14ac:dyDescent="0.2">
      <c r="B36" s="384">
        <v>130</v>
      </c>
      <c r="C36" s="385" t="s">
        <v>563</v>
      </c>
      <c r="D36" s="386"/>
      <c r="E36" s="387"/>
      <c r="F36" s="388">
        <v>145348</v>
      </c>
      <c r="G36" s="388"/>
      <c r="H36" s="388">
        <f t="shared" si="1"/>
        <v>145348</v>
      </c>
      <c r="I36" s="388">
        <v>145348</v>
      </c>
      <c r="J36" s="389">
        <f t="shared" si="2"/>
        <v>0</v>
      </c>
      <c r="K36" s="390">
        <v>268.8</v>
      </c>
      <c r="L36" s="390">
        <v>233.4</v>
      </c>
      <c r="M36" s="391">
        <f t="shared" si="0"/>
        <v>0</v>
      </c>
    </row>
    <row r="37" spans="2:13" ht="15" customHeight="1" x14ac:dyDescent="0.2">
      <c r="B37" s="384">
        <v>132</v>
      </c>
      <c r="C37" s="385" t="s">
        <v>55</v>
      </c>
      <c r="D37" s="386"/>
      <c r="E37" s="387"/>
      <c r="F37" s="388">
        <v>127633</v>
      </c>
      <c r="G37" s="388"/>
      <c r="H37" s="388">
        <f t="shared" si="1"/>
        <v>127633</v>
      </c>
      <c r="I37" s="388">
        <v>127633</v>
      </c>
      <c r="J37" s="389">
        <f t="shared" si="2"/>
        <v>0</v>
      </c>
      <c r="K37" s="390">
        <v>231.1</v>
      </c>
      <c r="L37" s="390">
        <v>238.2</v>
      </c>
      <c r="M37" s="391">
        <f t="shared" si="0"/>
        <v>0</v>
      </c>
    </row>
    <row r="38" spans="2:13" ht="15" customHeight="1" x14ac:dyDescent="0.2">
      <c r="B38" s="384">
        <v>134</v>
      </c>
      <c r="C38" s="385" t="s">
        <v>564</v>
      </c>
      <c r="D38" s="386"/>
      <c r="E38" s="387"/>
      <c r="F38" s="388">
        <v>80440</v>
      </c>
      <c r="G38" s="388"/>
      <c r="H38" s="388">
        <f t="shared" si="1"/>
        <v>80440</v>
      </c>
      <c r="I38" s="388">
        <v>80440</v>
      </c>
      <c r="J38" s="389">
        <f t="shared" si="2"/>
        <v>0</v>
      </c>
      <c r="K38" s="390">
        <v>324.60000000000002</v>
      </c>
      <c r="L38" s="390">
        <v>290.2</v>
      </c>
      <c r="M38" s="391">
        <f t="shared" si="0"/>
        <v>0</v>
      </c>
    </row>
    <row r="39" spans="2:13" ht="15" customHeight="1" x14ac:dyDescent="0.2">
      <c r="B39" s="384">
        <v>136</v>
      </c>
      <c r="C39" s="385" t="s">
        <v>168</v>
      </c>
      <c r="D39" s="386"/>
      <c r="E39" s="387"/>
      <c r="F39" s="388">
        <v>206648.32000000001</v>
      </c>
      <c r="G39" s="388"/>
      <c r="H39" s="388">
        <f t="shared" si="1"/>
        <v>206648.32000000001</v>
      </c>
      <c r="I39" s="388">
        <v>206648.32000000001</v>
      </c>
      <c r="J39" s="389">
        <f t="shared" si="2"/>
        <v>0</v>
      </c>
      <c r="K39" s="390">
        <v>264.7</v>
      </c>
      <c r="L39" s="390">
        <v>242.3</v>
      </c>
      <c r="M39" s="391">
        <f t="shared" si="0"/>
        <v>0</v>
      </c>
    </row>
    <row r="40" spans="2:13" ht="15" customHeight="1" x14ac:dyDescent="0.2">
      <c r="B40" s="384">
        <v>138</v>
      </c>
      <c r="C40" s="385" t="s">
        <v>565</v>
      </c>
      <c r="D40" s="386"/>
      <c r="E40" s="387"/>
      <c r="F40" s="388">
        <v>0</v>
      </c>
      <c r="G40" s="388"/>
      <c r="H40" s="388">
        <f t="shared" si="1"/>
        <v>0</v>
      </c>
      <c r="I40" s="388">
        <v>0</v>
      </c>
      <c r="J40" s="389">
        <f t="shared" si="2"/>
        <v>0</v>
      </c>
      <c r="K40" s="390">
        <v>274.89999999999998</v>
      </c>
      <c r="L40" s="390">
        <v>251.9</v>
      </c>
      <c r="M40" s="391">
        <f t="shared" si="0"/>
        <v>0</v>
      </c>
    </row>
    <row r="41" spans="2:13" ht="15" customHeight="1" x14ac:dyDescent="0.2">
      <c r="B41" s="384">
        <v>140</v>
      </c>
      <c r="C41" s="385" t="s">
        <v>566</v>
      </c>
      <c r="D41" s="386"/>
      <c r="E41" s="387"/>
      <c r="F41" s="388">
        <v>0</v>
      </c>
      <c r="G41" s="388"/>
      <c r="H41" s="388">
        <f t="shared" si="1"/>
        <v>0</v>
      </c>
      <c r="I41" s="388">
        <v>0</v>
      </c>
      <c r="J41" s="389">
        <f t="shared" si="2"/>
        <v>0</v>
      </c>
      <c r="K41" s="390">
        <v>317.7</v>
      </c>
      <c r="L41" s="390">
        <v>316.7</v>
      </c>
      <c r="M41" s="391">
        <f t="shared" si="0"/>
        <v>0</v>
      </c>
    </row>
    <row r="42" spans="2:13" ht="15" customHeight="1" x14ac:dyDescent="0.2">
      <c r="B42" s="384">
        <v>141</v>
      </c>
      <c r="C42" s="385" t="s">
        <v>567</v>
      </c>
      <c r="D42" s="386"/>
      <c r="E42" s="387"/>
      <c r="F42" s="388">
        <v>0</v>
      </c>
      <c r="G42" s="388"/>
      <c r="H42" s="388">
        <f t="shared" si="1"/>
        <v>0</v>
      </c>
      <c r="I42" s="388">
        <v>0</v>
      </c>
      <c r="J42" s="389">
        <f t="shared" si="2"/>
        <v>0</v>
      </c>
      <c r="K42" s="390">
        <v>231.6</v>
      </c>
      <c r="L42" s="390">
        <v>226.7</v>
      </c>
      <c r="M42" s="391">
        <f t="shared" si="0"/>
        <v>0</v>
      </c>
    </row>
    <row r="43" spans="2:13" ht="15" customHeight="1" x14ac:dyDescent="0.2">
      <c r="B43" s="384">
        <v>142</v>
      </c>
      <c r="C43" s="385" t="s">
        <v>568</v>
      </c>
      <c r="D43" s="386"/>
      <c r="E43" s="387"/>
      <c r="F43" s="388">
        <v>137749</v>
      </c>
      <c r="G43" s="388"/>
      <c r="H43" s="388">
        <f t="shared" si="1"/>
        <v>137749</v>
      </c>
      <c r="I43" s="388">
        <v>137749</v>
      </c>
      <c r="J43" s="389">
        <f t="shared" si="2"/>
        <v>0</v>
      </c>
      <c r="K43" s="390">
        <v>275.5</v>
      </c>
      <c r="L43" s="390">
        <v>248.9</v>
      </c>
      <c r="M43" s="391">
        <f t="shared" si="0"/>
        <v>0</v>
      </c>
    </row>
    <row r="44" spans="2:13" ht="15" customHeight="1" x14ac:dyDescent="0.2">
      <c r="B44" s="384">
        <v>144</v>
      </c>
      <c r="C44" s="385" t="s">
        <v>14</v>
      </c>
      <c r="D44" s="386"/>
      <c r="E44" s="387"/>
      <c r="F44" s="388">
        <v>141860</v>
      </c>
      <c r="G44" s="388"/>
      <c r="H44" s="388">
        <f t="shared" si="1"/>
        <v>141860</v>
      </c>
      <c r="I44" s="388">
        <v>141860</v>
      </c>
      <c r="J44" s="389">
        <f t="shared" si="2"/>
        <v>0</v>
      </c>
      <c r="K44" s="390">
        <v>229.4</v>
      </c>
      <c r="L44" s="390">
        <v>217.9</v>
      </c>
      <c r="M44" s="391">
        <f t="shared" si="0"/>
        <v>0</v>
      </c>
    </row>
    <row r="45" spans="2:13" ht="15" customHeight="1" x14ac:dyDescent="0.2">
      <c r="B45" s="384">
        <v>146</v>
      </c>
      <c r="C45" s="385" t="s">
        <v>569</v>
      </c>
      <c r="D45" s="386"/>
      <c r="E45" s="387"/>
      <c r="F45" s="388">
        <v>226733.54</v>
      </c>
      <c r="G45" s="388"/>
      <c r="H45" s="388">
        <f t="shared" si="1"/>
        <v>226733.54</v>
      </c>
      <c r="I45" s="388">
        <v>226733.54</v>
      </c>
      <c r="J45" s="389">
        <f t="shared" si="2"/>
        <v>0</v>
      </c>
      <c r="K45" s="390">
        <v>248.3</v>
      </c>
      <c r="L45" s="390">
        <v>230.9</v>
      </c>
      <c r="M45" s="391">
        <f t="shared" si="0"/>
        <v>0</v>
      </c>
    </row>
    <row r="46" spans="2:13" ht="15" customHeight="1" x14ac:dyDescent="0.2">
      <c r="B46" s="384">
        <v>148</v>
      </c>
      <c r="C46" s="385" t="s">
        <v>570</v>
      </c>
      <c r="D46" s="386"/>
      <c r="E46" s="387"/>
      <c r="F46" s="388">
        <v>348316.8</v>
      </c>
      <c r="G46" s="388"/>
      <c r="H46" s="388">
        <f t="shared" si="1"/>
        <v>348316.8</v>
      </c>
      <c r="I46" s="388">
        <v>348316.8</v>
      </c>
      <c r="J46" s="389">
        <f t="shared" si="2"/>
        <v>0</v>
      </c>
      <c r="K46" s="390">
        <v>237.7</v>
      </c>
      <c r="L46" s="390">
        <v>214.2</v>
      </c>
      <c r="M46" s="391">
        <f t="shared" si="0"/>
        <v>0</v>
      </c>
    </row>
    <row r="47" spans="2:13" ht="25.5" customHeight="1" x14ac:dyDescent="0.2">
      <c r="B47" s="392">
        <v>149</v>
      </c>
      <c r="C47" s="1125" t="s">
        <v>571</v>
      </c>
      <c r="D47" s="1126"/>
      <c r="E47" s="1127"/>
      <c r="F47" s="393">
        <v>0</v>
      </c>
      <c r="G47" s="393"/>
      <c r="H47" s="393">
        <f>+F47+G47</f>
        <v>0</v>
      </c>
      <c r="I47" s="393">
        <v>0</v>
      </c>
      <c r="J47" s="394">
        <f t="shared" si="2"/>
        <v>0</v>
      </c>
      <c r="K47" s="395">
        <v>237.7</v>
      </c>
      <c r="L47" s="395">
        <v>214.2</v>
      </c>
      <c r="M47" s="396">
        <f>((K47/L47)-1)*0.85*J47</f>
        <v>0</v>
      </c>
    </row>
    <row r="48" spans="2:13" ht="15" customHeight="1" x14ac:dyDescent="0.2">
      <c r="B48" s="384">
        <v>150</v>
      </c>
      <c r="C48" s="385" t="s">
        <v>102</v>
      </c>
      <c r="D48" s="386"/>
      <c r="E48" s="387"/>
      <c r="F48" s="388">
        <v>31717</v>
      </c>
      <c r="G48" s="388"/>
      <c r="H48" s="388">
        <f t="shared" si="1"/>
        <v>31717</v>
      </c>
      <c r="I48" s="388">
        <v>31717</v>
      </c>
      <c r="J48" s="389">
        <f t="shared" si="2"/>
        <v>0</v>
      </c>
      <c r="K48" s="390">
        <v>275.8</v>
      </c>
      <c r="L48" s="390">
        <v>259.7</v>
      </c>
      <c r="M48" s="391">
        <f t="shared" si="0"/>
        <v>0</v>
      </c>
    </row>
    <row r="49" spans="2:13" ht="15" customHeight="1" x14ac:dyDescent="0.2">
      <c r="B49" s="384">
        <v>152</v>
      </c>
      <c r="C49" s="385" t="s">
        <v>572</v>
      </c>
      <c r="D49" s="386"/>
      <c r="E49" s="387"/>
      <c r="F49" s="388">
        <v>152766</v>
      </c>
      <c r="G49" s="388"/>
      <c r="H49" s="388">
        <f t="shared" si="1"/>
        <v>152766</v>
      </c>
      <c r="I49" s="388">
        <v>152766</v>
      </c>
      <c r="J49" s="389">
        <f t="shared" si="2"/>
        <v>0</v>
      </c>
      <c r="K49" s="390">
        <v>274.5</v>
      </c>
      <c r="L49" s="390">
        <v>255.3</v>
      </c>
      <c r="M49" s="391">
        <f t="shared" si="0"/>
        <v>0</v>
      </c>
    </row>
    <row r="50" spans="2:13" ht="15" customHeight="1" x14ac:dyDescent="0.2">
      <c r="B50" s="384">
        <v>154</v>
      </c>
      <c r="C50" s="385" t="s">
        <v>573</v>
      </c>
      <c r="D50" s="386"/>
      <c r="E50" s="387"/>
      <c r="F50" s="388">
        <v>0</v>
      </c>
      <c r="G50" s="388"/>
      <c r="H50" s="388">
        <f t="shared" si="1"/>
        <v>0</v>
      </c>
      <c r="I50" s="388">
        <v>0</v>
      </c>
      <c r="J50" s="389">
        <f t="shared" si="2"/>
        <v>0</v>
      </c>
      <c r="K50" s="390">
        <v>302.8</v>
      </c>
      <c r="L50" s="390">
        <v>263.60000000000002</v>
      </c>
      <c r="M50" s="391">
        <f t="shared" si="0"/>
        <v>0</v>
      </c>
    </row>
    <row r="51" spans="2:13" ht="15" customHeight="1" x14ac:dyDescent="0.2">
      <c r="B51" s="384">
        <v>160</v>
      </c>
      <c r="C51" s="385" t="s">
        <v>574</v>
      </c>
      <c r="D51" s="386"/>
      <c r="E51" s="387"/>
      <c r="F51" s="388">
        <v>935000</v>
      </c>
      <c r="G51" s="388"/>
      <c r="H51" s="388">
        <f t="shared" si="1"/>
        <v>935000</v>
      </c>
      <c r="I51" s="388">
        <v>935000</v>
      </c>
      <c r="J51" s="389">
        <f t="shared" si="2"/>
        <v>0</v>
      </c>
      <c r="K51" s="390">
        <v>272.60000000000002</v>
      </c>
      <c r="L51" s="390">
        <v>219.5</v>
      </c>
      <c r="M51" s="391">
        <f t="shared" si="0"/>
        <v>0</v>
      </c>
    </row>
    <row r="52" spans="2:13" ht="15" customHeight="1" x14ac:dyDescent="0.2">
      <c r="B52" s="384">
        <v>162</v>
      </c>
      <c r="C52" s="385" t="s">
        <v>575</v>
      </c>
      <c r="D52" s="386"/>
      <c r="E52" s="387"/>
      <c r="F52" s="388">
        <v>0</v>
      </c>
      <c r="G52" s="388"/>
      <c r="H52" s="388">
        <f t="shared" si="1"/>
        <v>0</v>
      </c>
      <c r="I52" s="388">
        <v>0</v>
      </c>
      <c r="J52" s="389">
        <f t="shared" si="2"/>
        <v>0</v>
      </c>
      <c r="K52" s="390">
        <v>312.10000000000002</v>
      </c>
      <c r="L52" s="390">
        <v>231.6</v>
      </c>
      <c r="M52" s="391">
        <f t="shared" si="0"/>
        <v>0</v>
      </c>
    </row>
    <row r="53" spans="2:13" ht="15" customHeight="1" x14ac:dyDescent="0.2">
      <c r="B53" s="384">
        <v>170</v>
      </c>
      <c r="C53" s="385" t="s">
        <v>576</v>
      </c>
      <c r="D53" s="386"/>
      <c r="E53" s="387"/>
      <c r="F53" s="388">
        <v>0</v>
      </c>
      <c r="G53" s="388"/>
      <c r="H53" s="388">
        <f t="shared" si="1"/>
        <v>0</v>
      </c>
      <c r="I53" s="388">
        <v>0</v>
      </c>
      <c r="J53" s="389">
        <f t="shared" si="2"/>
        <v>0</v>
      </c>
      <c r="K53" s="390">
        <v>322.8</v>
      </c>
      <c r="L53" s="390">
        <v>282.10000000000002</v>
      </c>
      <c r="M53" s="391">
        <f t="shared" si="0"/>
        <v>0</v>
      </c>
    </row>
    <row r="54" spans="2:13" ht="15" customHeight="1" x14ac:dyDescent="0.2">
      <c r="B54" s="384">
        <v>180</v>
      </c>
      <c r="C54" s="385" t="s">
        <v>577</v>
      </c>
      <c r="D54" s="386"/>
      <c r="E54" s="387"/>
      <c r="F54" s="388">
        <v>0</v>
      </c>
      <c r="G54" s="388"/>
      <c r="H54" s="388">
        <f t="shared" si="1"/>
        <v>0</v>
      </c>
      <c r="I54" s="388">
        <v>0</v>
      </c>
      <c r="J54" s="389">
        <f t="shared" si="2"/>
        <v>0</v>
      </c>
      <c r="K54" s="390">
        <v>270.8</v>
      </c>
      <c r="L54" s="390">
        <v>238.7</v>
      </c>
      <c r="M54" s="391">
        <f>((K54/L54)-1)*0.85*J54</f>
        <v>0</v>
      </c>
    </row>
    <row r="55" spans="2:13" ht="15" customHeight="1" x14ac:dyDescent="0.2">
      <c r="B55" s="384">
        <v>181</v>
      </c>
      <c r="C55" s="385" t="s">
        <v>578</v>
      </c>
      <c r="D55" s="386"/>
      <c r="E55" s="387"/>
      <c r="F55" s="388">
        <v>0</v>
      </c>
      <c r="G55" s="388"/>
      <c r="H55" s="388">
        <f t="shared" si="1"/>
        <v>0</v>
      </c>
      <c r="I55" s="388">
        <v>0</v>
      </c>
      <c r="J55" s="389">
        <f t="shared" si="2"/>
        <v>0</v>
      </c>
      <c r="K55" s="390">
        <v>274.10000000000002</v>
      </c>
      <c r="L55" s="390">
        <v>243.2</v>
      </c>
      <c r="M55" s="391">
        <f>((K55/L55)-1)*0.85*J55</f>
        <v>0</v>
      </c>
    </row>
    <row r="56" spans="2:13" ht="15" customHeight="1" x14ac:dyDescent="0.2">
      <c r="B56" s="384">
        <v>190</v>
      </c>
      <c r="C56" s="385" t="s">
        <v>33</v>
      </c>
      <c r="D56" s="386"/>
      <c r="E56" s="387"/>
      <c r="F56" s="388">
        <v>522325.57</v>
      </c>
      <c r="G56" s="388"/>
      <c r="H56" s="388">
        <f t="shared" si="1"/>
        <v>522325.57</v>
      </c>
      <c r="I56" s="388">
        <v>522325.57</v>
      </c>
      <c r="J56" s="389">
        <f t="shared" si="2"/>
        <v>0</v>
      </c>
      <c r="K56" s="390">
        <v>278.89999999999998</v>
      </c>
      <c r="L56" s="390">
        <v>264.3</v>
      </c>
      <c r="M56" s="391">
        <f>((K56/L56)-1)*0.85*J56</f>
        <v>0</v>
      </c>
    </row>
    <row r="57" spans="2:13" ht="15" customHeight="1" x14ac:dyDescent="0.2">
      <c r="B57" s="397"/>
      <c r="C57" s="398"/>
      <c r="D57" s="399"/>
      <c r="E57" s="400"/>
      <c r="F57" s="401"/>
      <c r="G57" s="401"/>
      <c r="H57" s="401"/>
      <c r="I57" s="401"/>
      <c r="J57" s="401"/>
      <c r="K57" s="402"/>
      <c r="L57" s="402"/>
      <c r="M57" s="403"/>
    </row>
    <row r="58" spans="2:13" ht="18" customHeight="1" x14ac:dyDescent="0.2">
      <c r="B58" s="404" t="s">
        <v>579</v>
      </c>
      <c r="C58" s="405"/>
      <c r="D58" s="405"/>
      <c r="E58" s="405"/>
      <c r="F58" s="406">
        <f>SUM(F18:F57)</f>
        <v>5463912.6200000001</v>
      </c>
      <c r="G58" s="406">
        <f>SUM(G18:G57)</f>
        <v>0</v>
      </c>
      <c r="H58" s="406">
        <f>SUM(H18:H57)</f>
        <v>5463912.6200000001</v>
      </c>
      <c r="I58" s="406">
        <f>SUM(I18:I57)</f>
        <v>5463912.6200000001</v>
      </c>
      <c r="J58" s="406">
        <f>SUM(J18:J57)</f>
        <v>0</v>
      </c>
      <c r="K58" s="407"/>
      <c r="L58" s="408"/>
      <c r="M58" s="409">
        <f>SUM(M18:M57)</f>
        <v>0</v>
      </c>
    </row>
    <row r="59" spans="2:13" x14ac:dyDescent="0.2">
      <c r="B59" s="18"/>
      <c r="C59" s="9"/>
      <c r="D59" s="9"/>
      <c r="E59" s="9"/>
      <c r="F59" s="410"/>
      <c r="G59" s="410"/>
      <c r="H59" s="410"/>
      <c r="I59" s="410"/>
      <c r="J59" s="410"/>
      <c r="K59" s="411" t="s">
        <v>580</v>
      </c>
      <c r="L59" s="412"/>
      <c r="M59" s="413"/>
    </row>
    <row r="60" spans="2:13" x14ac:dyDescent="0.2">
      <c r="B60" s="19"/>
      <c r="C60" s="23" t="s">
        <v>551</v>
      </c>
      <c r="D60" s="23"/>
      <c r="E60" s="23"/>
      <c r="F60" s="414">
        <v>0</v>
      </c>
      <c r="G60" s="414">
        <v>0</v>
      </c>
      <c r="H60" s="414">
        <f>SUM(F60:G60)</f>
        <v>0</v>
      </c>
      <c r="I60" s="414">
        <v>0</v>
      </c>
      <c r="J60" s="414">
        <f>+H60-I60</f>
        <v>0</v>
      </c>
      <c r="K60" s="415" t="s">
        <v>581</v>
      </c>
      <c r="L60" s="416"/>
      <c r="M60" s="417">
        <v>242185.52</v>
      </c>
    </row>
    <row r="61" spans="2:13" x14ac:dyDescent="0.2">
      <c r="B61" s="16"/>
      <c r="C61" s="21"/>
      <c r="D61" s="21"/>
      <c r="E61" s="17"/>
      <c r="F61" s="418"/>
      <c r="G61" s="410"/>
      <c r="H61" s="410"/>
      <c r="I61" s="410"/>
      <c r="J61" s="410"/>
      <c r="K61" s="415"/>
      <c r="L61" s="416"/>
      <c r="M61" s="419"/>
    </row>
    <row r="62" spans="2:13" x14ac:dyDescent="0.2">
      <c r="B62" s="22" t="s">
        <v>582</v>
      </c>
      <c r="C62" s="28"/>
      <c r="D62" s="28"/>
      <c r="E62" s="420"/>
      <c r="F62" s="421">
        <f>SUM(F58:F61)</f>
        <v>5463912.6200000001</v>
      </c>
      <c r="G62" s="422">
        <f>SUM(G58:G61)</f>
        <v>0</v>
      </c>
      <c r="H62" s="422">
        <f>SUM(H58:H61)</f>
        <v>5463912.6200000001</v>
      </c>
      <c r="I62" s="422">
        <f>SUM(I58:I61)</f>
        <v>5463912.6200000001</v>
      </c>
      <c r="J62" s="422">
        <f>SUM(J58:J61)</f>
        <v>0</v>
      </c>
      <c r="K62" s="423" t="s">
        <v>583</v>
      </c>
      <c r="L62" s="416"/>
      <c r="M62" s="424">
        <f>SUM(M60:M61)</f>
        <v>242185.52</v>
      </c>
    </row>
    <row r="63" spans="2:13" x14ac:dyDescent="0.2">
      <c r="B63" s="19"/>
      <c r="C63" s="23"/>
      <c r="D63" s="23"/>
      <c r="E63" s="20"/>
      <c r="F63" s="425"/>
      <c r="G63" s="426"/>
      <c r="H63" s="426"/>
      <c r="I63" s="426"/>
      <c r="J63" s="426"/>
      <c r="K63" s="427"/>
      <c r="L63" s="428"/>
      <c r="M63" s="429"/>
    </row>
  </sheetData>
  <customSheetViews>
    <customSheetView guid="{9C2D16B4-8627-49C0-BBCB-1928E3E28FBD}" scale="85" fitToPage="1">
      <pageMargins left="0.31496062992125984" right="0.31496062992125984" top="0.74803149606299213" bottom="0.78740157480314965" header="0.51181102362204722" footer="0.51181102362204722"/>
      <pageSetup paperSize="9" scale="70" orientation="portrait" r:id="rId1"/>
      <headerFooter alignWithMargins="0"/>
    </customSheetView>
  </customSheetViews>
  <mergeCells count="9">
    <mergeCell ref="C47:E47"/>
    <mergeCell ref="B11:B16"/>
    <mergeCell ref="C11:E16"/>
    <mergeCell ref="F11:J12"/>
    <mergeCell ref="K11:L12"/>
    <mergeCell ref="F13:F16"/>
    <mergeCell ref="G13:G16"/>
    <mergeCell ref="H13:H16"/>
    <mergeCell ref="I13:I16"/>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indexed="19"/>
  </sheetPr>
  <dimension ref="B1:AD45"/>
  <sheetViews>
    <sheetView view="pageLayout" zoomScaleNormal="90" zoomScaleSheetLayoutView="80" workbookViewId="0">
      <selection activeCell="Q3" sqref="Q3"/>
    </sheetView>
  </sheetViews>
  <sheetFormatPr defaultRowHeight="12.75" x14ac:dyDescent="0.2"/>
  <cols>
    <col min="1" max="1" width="2.28515625" customWidth="1"/>
    <col min="2" max="2" width="4.7109375" customWidth="1"/>
    <col min="3" max="3" width="7.7109375" customWidth="1"/>
    <col min="4" max="4" width="9.28515625" customWidth="1"/>
    <col min="5" max="5" width="1.7109375" customWidth="1"/>
    <col min="6" max="12" width="7.28515625" customWidth="1"/>
    <col min="13" max="13" width="6.7109375" customWidth="1"/>
    <col min="14" max="14" width="4.85546875" customWidth="1"/>
    <col min="15" max="15" width="4.7109375" customWidth="1"/>
    <col min="16" max="16" width="5.7109375" customWidth="1"/>
  </cols>
  <sheetData>
    <row r="1" spans="2:30" ht="15" customHeight="1" x14ac:dyDescent="0.25">
      <c r="B1" s="137"/>
      <c r="C1" s="137"/>
      <c r="D1" s="137"/>
      <c r="E1" s="7"/>
      <c r="G1" s="7"/>
      <c r="H1" s="7"/>
      <c r="I1" s="137"/>
      <c r="J1" s="7"/>
      <c r="K1" s="7"/>
      <c r="L1" s="7"/>
      <c r="M1" s="7"/>
      <c r="N1" s="7"/>
      <c r="O1" s="7"/>
      <c r="P1" s="138" t="s">
        <v>584</v>
      </c>
    </row>
    <row r="2" spans="2:30" ht="15" customHeight="1" x14ac:dyDescent="0.2">
      <c r="B2" s="7"/>
      <c r="C2" s="7"/>
      <c r="D2" s="7"/>
      <c r="E2" s="7"/>
      <c r="G2" s="7"/>
      <c r="H2" s="7"/>
      <c r="I2" s="7"/>
      <c r="J2" s="7"/>
      <c r="K2" s="7"/>
      <c r="L2" s="7"/>
      <c r="M2" s="7"/>
      <c r="N2" s="7"/>
      <c r="O2" s="7"/>
    </row>
    <row r="3" spans="2:30" ht="27.75" customHeight="1" x14ac:dyDescent="0.35">
      <c r="B3" s="137"/>
      <c r="C3" s="137"/>
      <c r="D3" s="137"/>
      <c r="E3" s="7"/>
      <c r="F3" s="139" t="s">
        <v>585</v>
      </c>
      <c r="G3" s="7"/>
      <c r="H3" s="7"/>
      <c r="I3" s="7"/>
      <c r="J3" s="7"/>
      <c r="K3" s="7"/>
      <c r="L3" s="7"/>
      <c r="M3" s="7"/>
      <c r="N3" s="140"/>
      <c r="O3" s="140"/>
      <c r="P3" s="141"/>
    </row>
    <row r="4" spans="2:30" ht="21.75" customHeight="1" x14ac:dyDescent="0.25">
      <c r="B4" s="7"/>
      <c r="C4" s="7"/>
      <c r="D4" s="7"/>
      <c r="E4" s="7"/>
      <c r="F4" s="142" t="s">
        <v>175</v>
      </c>
      <c r="I4" s="7"/>
      <c r="J4" s="7"/>
      <c r="K4" s="7"/>
      <c r="L4" s="7"/>
      <c r="N4" s="140"/>
      <c r="O4" s="140"/>
      <c r="P4" s="143"/>
    </row>
    <row r="5" spans="2:30" ht="21.75" customHeight="1" x14ac:dyDescent="0.25">
      <c r="F5" s="142" t="s">
        <v>176</v>
      </c>
      <c r="N5" s="140"/>
      <c r="O5" s="140"/>
      <c r="P5" s="144"/>
      <c r="Q5" s="9"/>
    </row>
    <row r="6" spans="2:30" ht="12.75" customHeight="1" x14ac:dyDescent="0.25">
      <c r="B6" s="6"/>
      <c r="C6" s="6"/>
      <c r="D6" s="6"/>
      <c r="F6" s="142"/>
      <c r="N6" s="119"/>
      <c r="O6" s="119"/>
      <c r="P6" s="141"/>
      <c r="Q6" s="9"/>
    </row>
    <row r="7" spans="2:30" ht="7.5" customHeight="1" thickBot="1" x14ac:dyDescent="0.25">
      <c r="B7" s="145"/>
      <c r="C7" s="145"/>
      <c r="D7" s="145"/>
      <c r="E7" s="145"/>
      <c r="F7" s="145"/>
      <c r="G7" s="146"/>
      <c r="H7" s="146"/>
      <c r="I7" s="147"/>
      <c r="J7" s="147"/>
      <c r="K7" s="147"/>
      <c r="L7" s="146"/>
      <c r="M7" s="148"/>
      <c r="N7" s="148"/>
      <c r="O7" s="148"/>
      <c r="P7" s="148"/>
    </row>
    <row r="8" spans="2:30" ht="12.75" customHeight="1" x14ac:dyDescent="0.2">
      <c r="B8" s="833"/>
      <c r="C8" s="833"/>
      <c r="D8" s="833"/>
      <c r="E8" s="833"/>
      <c r="F8" s="833"/>
      <c r="G8" s="833"/>
      <c r="H8" s="833"/>
      <c r="I8" s="833"/>
      <c r="J8" s="833"/>
      <c r="K8" s="97"/>
      <c r="L8" s="37"/>
      <c r="M8" s="37"/>
      <c r="N8" s="37"/>
      <c r="O8" s="37"/>
      <c r="P8" s="37"/>
    </row>
    <row r="9" spans="2:30" ht="33.75" customHeight="1" x14ac:dyDescent="0.2">
      <c r="B9" s="1147" t="s">
        <v>6</v>
      </c>
      <c r="C9" s="1147"/>
      <c r="D9" s="430" t="s">
        <v>177</v>
      </c>
      <c r="E9" s="14"/>
      <c r="F9" s="881" t="s">
        <v>657</v>
      </c>
      <c r="G9" s="881"/>
      <c r="H9" s="881"/>
      <c r="I9" s="881"/>
      <c r="J9" s="881"/>
      <c r="K9" s="881"/>
      <c r="L9" s="881"/>
      <c r="M9" s="881"/>
      <c r="N9" s="881"/>
      <c r="O9" s="881"/>
      <c r="P9" s="881"/>
      <c r="Q9" s="455"/>
    </row>
    <row r="10" spans="2:30" ht="15" customHeight="1" x14ac:dyDescent="0.3">
      <c r="B10" s="831" t="s">
        <v>132</v>
      </c>
      <c r="C10" s="831"/>
      <c r="D10" s="150" t="s">
        <v>177</v>
      </c>
      <c r="E10" s="7"/>
      <c r="F10" s="832" t="s">
        <v>217</v>
      </c>
      <c r="G10" s="832"/>
      <c r="H10" s="832"/>
      <c r="I10" s="832"/>
      <c r="J10" s="832"/>
      <c r="K10" s="832"/>
      <c r="L10" s="832"/>
      <c r="M10" s="832"/>
      <c r="N10" s="832"/>
      <c r="O10" s="832"/>
      <c r="P10" s="832"/>
      <c r="AD10" s="99"/>
    </row>
    <row r="11" spans="2:30" ht="18" customHeight="1" x14ac:dyDescent="0.3">
      <c r="B11" s="831" t="s">
        <v>179</v>
      </c>
      <c r="C11" s="831"/>
      <c r="D11" s="150" t="s">
        <v>180</v>
      </c>
      <c r="E11" s="7"/>
      <c r="F11" s="832" t="s">
        <v>217</v>
      </c>
      <c r="G11" s="832"/>
      <c r="H11" s="832"/>
      <c r="I11" s="832"/>
      <c r="J11" s="832"/>
      <c r="K11" s="832"/>
      <c r="L11" s="832"/>
      <c r="M11" s="832"/>
      <c r="N11" s="832"/>
      <c r="O11" s="832"/>
      <c r="P11" s="832"/>
    </row>
    <row r="12" spans="2:30" ht="18" customHeight="1" x14ac:dyDescent="0.3">
      <c r="B12" s="831" t="s">
        <v>181</v>
      </c>
      <c r="C12" s="831"/>
      <c r="D12" s="150" t="s">
        <v>182</v>
      </c>
      <c r="E12" s="151"/>
      <c r="F12" s="832" t="s">
        <v>217</v>
      </c>
      <c r="G12" s="832"/>
      <c r="H12" s="832"/>
      <c r="I12" s="832"/>
      <c r="J12" s="832"/>
      <c r="K12" s="832"/>
      <c r="L12" s="832"/>
      <c r="M12" s="832"/>
      <c r="N12" s="832"/>
      <c r="O12" s="832"/>
      <c r="P12" s="832"/>
    </row>
    <row r="13" spans="2:30" ht="12.75" customHeight="1" thickBot="1" x14ac:dyDescent="0.25">
      <c r="B13" s="145"/>
      <c r="C13" s="145"/>
      <c r="D13" s="145"/>
      <c r="E13" s="145"/>
      <c r="F13" s="145"/>
      <c r="G13" s="146"/>
      <c r="H13" s="146"/>
      <c r="I13" s="147"/>
      <c r="J13" s="147"/>
      <c r="K13" s="147"/>
      <c r="L13" s="146"/>
      <c r="M13" s="148"/>
      <c r="N13" s="148"/>
      <c r="O13" s="148"/>
      <c r="P13" s="148"/>
    </row>
    <row r="14" spans="2:30" ht="12.75" customHeight="1" x14ac:dyDescent="0.2">
      <c r="B14" s="152"/>
      <c r="C14" s="152"/>
      <c r="D14" s="153"/>
      <c r="E14" s="47"/>
      <c r="F14" s="47"/>
      <c r="G14" s="47"/>
      <c r="H14" s="47"/>
      <c r="I14" s="152"/>
      <c r="J14" s="152"/>
      <c r="K14" s="152"/>
      <c r="L14" s="152"/>
      <c r="M14" s="152"/>
      <c r="N14" s="152"/>
      <c r="O14" s="152"/>
      <c r="P14" s="152"/>
    </row>
    <row r="15" spans="2:30" ht="18" customHeight="1" x14ac:dyDescent="0.2">
      <c r="B15" s="121" t="s">
        <v>183</v>
      </c>
      <c r="C15" s="882" t="s">
        <v>184</v>
      </c>
      <c r="D15" s="882"/>
      <c r="E15" s="47"/>
      <c r="F15" s="883" t="s">
        <v>217</v>
      </c>
      <c r="G15" s="883"/>
      <c r="H15" s="883"/>
      <c r="I15" s="883"/>
      <c r="J15" s="883"/>
      <c r="K15" s="883"/>
      <c r="L15" s="883"/>
      <c r="M15" s="883"/>
      <c r="N15" s="883"/>
      <c r="O15" s="883"/>
      <c r="P15" s="883"/>
    </row>
    <row r="16" spans="2:30" ht="18" customHeight="1" x14ac:dyDescent="0.2">
      <c r="B16" s="831" t="s">
        <v>186</v>
      </c>
      <c r="C16" s="831"/>
      <c r="D16" s="841" t="s">
        <v>218</v>
      </c>
      <c r="E16" s="841"/>
      <c r="F16" s="841"/>
      <c r="G16" s="841"/>
      <c r="H16" s="841"/>
      <c r="I16" s="841"/>
      <c r="J16" s="841"/>
      <c r="K16" s="841"/>
      <c r="L16" s="841"/>
      <c r="M16" s="841"/>
      <c r="N16" s="841"/>
      <c r="O16" s="841"/>
      <c r="P16" s="841"/>
    </row>
    <row r="17" spans="2:16" ht="18" customHeight="1" x14ac:dyDescent="0.2">
      <c r="B17" s="52"/>
      <c r="C17" s="52"/>
      <c r="D17" s="841" t="s">
        <v>218</v>
      </c>
      <c r="E17" s="841"/>
      <c r="F17" s="841"/>
      <c r="G17" s="841"/>
      <c r="H17" s="841"/>
      <c r="I17" s="841"/>
      <c r="J17" s="841"/>
      <c r="K17" s="841"/>
      <c r="L17" s="841"/>
      <c r="M17" s="841"/>
      <c r="N17" s="841"/>
      <c r="O17" s="841"/>
      <c r="P17" s="841"/>
    </row>
    <row r="18" spans="2:16" ht="18" customHeight="1" x14ac:dyDescent="0.2">
      <c r="B18" s="831" t="s">
        <v>150</v>
      </c>
      <c r="C18" s="831"/>
      <c r="D18" s="841" t="s">
        <v>218</v>
      </c>
      <c r="E18" s="841"/>
      <c r="F18" s="841"/>
      <c r="G18" s="841"/>
      <c r="H18" s="841"/>
      <c r="I18" s="841"/>
      <c r="J18" s="841"/>
      <c r="K18" s="841"/>
      <c r="L18" s="841"/>
      <c r="M18" s="841"/>
      <c r="N18" s="841"/>
      <c r="O18" s="841"/>
      <c r="P18" s="841"/>
    </row>
    <row r="19" spans="2:16" ht="18" customHeight="1" x14ac:dyDescent="0.2">
      <c r="B19" s="831" t="s">
        <v>151</v>
      </c>
      <c r="C19" s="831"/>
      <c r="D19" s="841" t="s">
        <v>218</v>
      </c>
      <c r="E19" s="841"/>
      <c r="F19" s="841"/>
      <c r="G19" s="841"/>
      <c r="H19" s="841"/>
      <c r="I19" s="841"/>
      <c r="J19" s="841"/>
      <c r="K19" s="841"/>
      <c r="L19" s="841"/>
      <c r="M19" s="841"/>
      <c r="N19" s="841"/>
      <c r="O19" s="841"/>
      <c r="P19" s="841"/>
    </row>
    <row r="20" spans="2:16" ht="18" customHeight="1" x14ac:dyDescent="0.2">
      <c r="B20" s="831" t="s">
        <v>190</v>
      </c>
      <c r="C20" s="831"/>
      <c r="D20" s="841" t="s">
        <v>218</v>
      </c>
      <c r="E20" s="841"/>
      <c r="F20" s="841"/>
      <c r="G20" s="841"/>
      <c r="H20" s="841"/>
      <c r="I20" s="841"/>
      <c r="J20" s="841"/>
      <c r="K20" s="841"/>
      <c r="L20" s="841"/>
      <c r="M20" s="841"/>
      <c r="N20" s="841"/>
      <c r="O20" s="841"/>
      <c r="P20" s="841"/>
    </row>
    <row r="21" spans="2:16" ht="18" customHeight="1" x14ac:dyDescent="0.2">
      <c r="B21" s="831" t="s">
        <v>191</v>
      </c>
      <c r="C21" s="831"/>
      <c r="D21" s="841" t="s">
        <v>218</v>
      </c>
      <c r="E21" s="841"/>
      <c r="F21" s="841"/>
      <c r="G21" s="841"/>
      <c r="H21" s="841"/>
      <c r="I21" s="841"/>
      <c r="J21" s="841"/>
      <c r="K21" s="841"/>
      <c r="L21" s="841"/>
      <c r="M21" s="841"/>
      <c r="N21" s="841"/>
      <c r="O21" s="841"/>
      <c r="P21" s="841"/>
    </row>
    <row r="22" spans="2:16" ht="12.75" customHeight="1" x14ac:dyDescent="0.2">
      <c r="B22" s="127"/>
      <c r="C22" s="127"/>
      <c r="D22" s="165"/>
      <c r="E22" s="47"/>
      <c r="F22" s="47"/>
      <c r="G22" s="47"/>
      <c r="H22" s="47"/>
      <c r="I22" s="47"/>
      <c r="J22" s="47"/>
      <c r="K22" s="47"/>
      <c r="L22" s="47"/>
      <c r="M22" s="47"/>
      <c r="N22" s="127"/>
      <c r="O22" s="127"/>
      <c r="P22" s="127"/>
    </row>
    <row r="23" spans="2:16" ht="12.75" customHeight="1" x14ac:dyDescent="0.2">
      <c r="B23" s="844" t="s">
        <v>586</v>
      </c>
      <c r="C23" s="844"/>
      <c r="D23" s="844"/>
      <c r="E23" s="844"/>
      <c r="F23" s="844"/>
      <c r="G23" s="844"/>
      <c r="H23" s="844"/>
      <c r="I23" s="844"/>
      <c r="J23" s="844"/>
      <c r="K23" s="844"/>
      <c r="L23" s="844"/>
      <c r="M23" s="844"/>
      <c r="N23" s="844"/>
      <c r="O23" s="844"/>
      <c r="P23" s="844"/>
    </row>
    <row r="24" spans="2:16" ht="12.75" customHeight="1" x14ac:dyDescent="0.2">
      <c r="B24" s="50"/>
      <c r="C24" s="50"/>
      <c r="D24" s="50"/>
      <c r="E24" s="50"/>
      <c r="F24" s="50"/>
      <c r="G24" s="50"/>
      <c r="H24" s="50"/>
      <c r="I24" s="50"/>
      <c r="J24" s="50"/>
      <c r="K24" s="50"/>
      <c r="L24" s="50"/>
      <c r="M24" s="880"/>
      <c r="N24" s="880"/>
      <c r="O24" s="880"/>
      <c r="P24" s="880"/>
    </row>
    <row r="25" spans="2:16" ht="12.75" customHeight="1" x14ac:dyDescent="0.2">
      <c r="B25" s="880" t="s">
        <v>587</v>
      </c>
      <c r="C25" s="880"/>
      <c r="D25" s="880"/>
      <c r="E25" s="880"/>
      <c r="F25" s="880"/>
      <c r="G25" s="880" t="s">
        <v>103</v>
      </c>
      <c r="H25" s="880"/>
      <c r="I25" s="880"/>
      <c r="J25" s="880"/>
      <c r="K25" s="50"/>
      <c r="L25" s="50" t="s">
        <v>15</v>
      </c>
      <c r="M25" s="880" t="s">
        <v>588</v>
      </c>
      <c r="N25" s="880"/>
      <c r="O25" s="880"/>
      <c r="P25" s="880"/>
    </row>
    <row r="26" spans="2:16" ht="12.75" customHeight="1" x14ac:dyDescent="0.2">
      <c r="B26" s="24"/>
      <c r="C26" s="24"/>
      <c r="D26" s="24"/>
      <c r="E26" s="24"/>
      <c r="F26" s="24"/>
      <c r="G26" s="24"/>
      <c r="H26" s="24"/>
      <c r="I26" s="24"/>
      <c r="J26" s="24"/>
      <c r="K26" s="24"/>
      <c r="L26" s="24"/>
      <c r="M26" s="24"/>
      <c r="N26" s="24"/>
      <c r="O26" s="24"/>
      <c r="P26" s="24"/>
    </row>
    <row r="27" spans="2:16" ht="18" customHeight="1" x14ac:dyDescent="0.2">
      <c r="B27" s="845" t="s">
        <v>589</v>
      </c>
      <c r="C27" s="846"/>
      <c r="D27" s="846"/>
      <c r="E27" s="846"/>
      <c r="F27" s="846"/>
      <c r="G27" s="846"/>
      <c r="H27" s="846"/>
      <c r="I27" s="846"/>
      <c r="J27" s="846"/>
      <c r="K27" s="846"/>
      <c r="L27" s="846"/>
      <c r="M27" s="846"/>
      <c r="N27" s="846"/>
      <c r="O27" s="846"/>
      <c r="P27" s="847"/>
    </row>
    <row r="28" spans="2:16" ht="18" customHeight="1" x14ac:dyDescent="0.2">
      <c r="B28" s="848"/>
      <c r="C28" s="849"/>
      <c r="D28" s="849"/>
      <c r="E28" s="849"/>
      <c r="F28" s="849"/>
      <c r="G28" s="849"/>
      <c r="H28" s="849"/>
      <c r="I28" s="849"/>
      <c r="J28" s="849"/>
      <c r="K28" s="849"/>
      <c r="L28" s="849"/>
      <c r="M28" s="849"/>
      <c r="N28" s="849"/>
      <c r="O28" s="849"/>
      <c r="P28" s="850"/>
    </row>
    <row r="29" spans="2:16" ht="18" customHeight="1" x14ac:dyDescent="0.2">
      <c r="B29" s="845"/>
      <c r="C29" s="846"/>
      <c r="D29" s="846"/>
      <c r="E29" s="846"/>
      <c r="F29" s="846"/>
      <c r="G29" s="846"/>
      <c r="H29" s="846"/>
      <c r="I29" s="846"/>
      <c r="J29" s="846"/>
      <c r="K29" s="846"/>
      <c r="L29" s="846"/>
      <c r="M29" s="846"/>
      <c r="N29" s="846"/>
      <c r="O29" s="846"/>
      <c r="P29" s="847"/>
    </row>
    <row r="30" spans="2:16" ht="18" customHeight="1" x14ac:dyDescent="0.2">
      <c r="B30" s="845"/>
      <c r="C30" s="846"/>
      <c r="D30" s="846"/>
      <c r="E30" s="846"/>
      <c r="F30" s="846"/>
      <c r="G30" s="846"/>
      <c r="H30" s="846"/>
      <c r="I30" s="846"/>
      <c r="J30" s="846"/>
      <c r="K30" s="846"/>
      <c r="L30" s="846"/>
      <c r="M30" s="846"/>
      <c r="N30" s="846"/>
      <c r="O30" s="846"/>
      <c r="P30" s="847"/>
    </row>
    <row r="31" spans="2:16" ht="18" customHeight="1" x14ac:dyDescent="0.2">
      <c r="B31" s="845"/>
      <c r="C31" s="846"/>
      <c r="D31" s="846"/>
      <c r="E31" s="846"/>
      <c r="F31" s="846"/>
      <c r="G31" s="846"/>
      <c r="H31" s="846"/>
      <c r="I31" s="846"/>
      <c r="J31" s="846"/>
      <c r="K31" s="846"/>
      <c r="L31" s="846"/>
      <c r="M31" s="846"/>
      <c r="N31" s="846"/>
      <c r="O31" s="846"/>
      <c r="P31" s="847"/>
    </row>
    <row r="32" spans="2:16" ht="12.75" customHeight="1" x14ac:dyDescent="0.2">
      <c r="B32" s="849"/>
      <c r="C32" s="893"/>
      <c r="D32" s="893"/>
      <c r="E32" s="849"/>
      <c r="F32" s="849"/>
      <c r="G32" s="849"/>
      <c r="H32" s="849"/>
      <c r="I32" s="849"/>
      <c r="J32" s="849"/>
      <c r="K32" s="849"/>
      <c r="L32" s="849"/>
      <c r="M32" s="849"/>
      <c r="N32" s="849"/>
      <c r="O32" s="849"/>
      <c r="P32" s="849"/>
    </row>
    <row r="33" spans="2:17" ht="18" customHeight="1" x14ac:dyDescent="0.2">
      <c r="B33" s="848" t="s">
        <v>590</v>
      </c>
      <c r="C33" s="849"/>
      <c r="D33" s="849"/>
      <c r="E33" s="849"/>
      <c r="F33" s="849"/>
      <c r="G33" s="1148" t="s">
        <v>591</v>
      </c>
      <c r="H33" s="1148"/>
      <c r="I33" s="1148"/>
      <c r="J33" s="1148"/>
      <c r="K33" s="1148"/>
      <c r="L33" s="1148"/>
      <c r="M33" s="1148"/>
      <c r="N33" s="1149"/>
      <c r="O33" s="1150"/>
      <c r="P33" s="1151"/>
    </row>
    <row r="34" spans="2:17" ht="18" customHeight="1" x14ac:dyDescent="0.2">
      <c r="B34" s="848" t="s">
        <v>592</v>
      </c>
      <c r="C34" s="849"/>
      <c r="D34" s="849"/>
      <c r="E34" s="849"/>
      <c r="F34" s="849"/>
      <c r="G34" s="849"/>
      <c r="H34" s="849"/>
      <c r="I34" s="849"/>
      <c r="J34" s="849"/>
      <c r="K34" s="850"/>
      <c r="L34" s="431"/>
      <c r="M34" s="1152"/>
      <c r="N34" s="1152"/>
      <c r="O34" s="1153" t="s">
        <v>365</v>
      </c>
      <c r="P34" s="1154"/>
    </row>
    <row r="35" spans="2:17" ht="18" customHeight="1" x14ac:dyDescent="0.2">
      <c r="B35" s="915"/>
      <c r="C35" s="916"/>
      <c r="D35" s="916"/>
      <c r="E35" s="916"/>
      <c r="F35" s="916"/>
      <c r="G35" s="916"/>
      <c r="H35" s="916"/>
      <c r="I35" s="916"/>
      <c r="J35" s="916"/>
      <c r="K35" s="916"/>
      <c r="L35" s="432" t="s">
        <v>194</v>
      </c>
      <c r="M35" s="1155" t="s">
        <v>195</v>
      </c>
      <c r="N35" s="1155"/>
      <c r="O35" s="922" t="s">
        <v>196</v>
      </c>
      <c r="P35" s="924"/>
    </row>
    <row r="36" spans="2:17" ht="15" customHeight="1" x14ac:dyDescent="0.2">
      <c r="B36" s="97"/>
      <c r="C36" s="97"/>
      <c r="D36" s="97"/>
      <c r="E36" s="40"/>
      <c r="F36" s="40"/>
      <c r="G36" s="40"/>
      <c r="H36" s="40"/>
      <c r="I36" s="40"/>
      <c r="J36" s="40"/>
      <c r="K36" s="40"/>
      <c r="L36" s="40"/>
      <c r="M36" s="40"/>
      <c r="N36" s="40"/>
      <c r="O36" s="40"/>
      <c r="P36" s="40"/>
    </row>
    <row r="37" spans="2:17" ht="15" customHeight="1" x14ac:dyDescent="0.2">
      <c r="B37" s="862" t="s">
        <v>593</v>
      </c>
      <c r="C37" s="862"/>
      <c r="D37" s="862"/>
      <c r="E37" s="862"/>
      <c r="F37" s="862"/>
      <c r="G37" s="37"/>
      <c r="H37" s="37"/>
      <c r="I37" s="37"/>
      <c r="J37" s="37"/>
      <c r="K37" s="37"/>
      <c r="L37" s="37"/>
      <c r="M37" s="37"/>
      <c r="N37" s="37"/>
      <c r="O37" s="37"/>
      <c r="P37" s="37"/>
    </row>
    <row r="38" spans="2:17" ht="25.5" customHeight="1" x14ac:dyDescent="0.2">
      <c r="B38" s="38"/>
      <c r="C38" s="38"/>
      <c r="D38" s="38"/>
      <c r="E38" s="38"/>
      <c r="F38" s="38"/>
      <c r="G38" s="37"/>
      <c r="H38" s="38"/>
      <c r="I38" s="38"/>
      <c r="J38" s="38"/>
      <c r="K38" s="38"/>
      <c r="L38" s="37"/>
      <c r="M38" s="42"/>
      <c r="N38" s="42"/>
      <c r="O38" s="42"/>
      <c r="P38" s="42"/>
    </row>
    <row r="39" spans="2:17" ht="12.75" customHeight="1" x14ac:dyDescent="0.2">
      <c r="B39" s="834" t="s">
        <v>203</v>
      </c>
      <c r="C39" s="834"/>
      <c r="D39" s="163"/>
      <c r="E39" s="163"/>
      <c r="F39" s="163"/>
      <c r="G39" s="163"/>
      <c r="H39" s="163" t="s">
        <v>141</v>
      </c>
      <c r="I39" s="34"/>
      <c r="J39" s="34"/>
      <c r="K39" s="34"/>
      <c r="L39" s="163"/>
      <c r="M39" s="34" t="s">
        <v>51</v>
      </c>
      <c r="N39" s="39"/>
      <c r="O39" s="39"/>
      <c r="P39" s="39"/>
    </row>
    <row r="40" spans="2:17" ht="12.75" customHeight="1" x14ac:dyDescent="0.2">
      <c r="B40" s="97"/>
      <c r="C40" s="97"/>
      <c r="D40" s="97"/>
      <c r="E40" s="37"/>
      <c r="F40" s="37"/>
      <c r="G40" s="37"/>
      <c r="H40" s="37"/>
      <c r="I40" s="37"/>
      <c r="J40" s="37"/>
      <c r="K40" s="37"/>
      <c r="L40" s="37"/>
      <c r="M40" s="37"/>
      <c r="N40" s="37"/>
      <c r="O40" s="37"/>
      <c r="P40" s="37"/>
      <c r="Q40" s="9"/>
    </row>
    <row r="41" spans="2:17" ht="20.100000000000001" customHeight="1" x14ac:dyDescent="0.2">
      <c r="B41" s="864" t="s">
        <v>204</v>
      </c>
      <c r="C41" s="864"/>
      <c r="D41" s="858"/>
      <c r="E41" s="858"/>
      <c r="F41" s="858"/>
      <c r="G41" s="858"/>
      <c r="H41" s="858"/>
      <c r="I41" s="858"/>
      <c r="J41" s="858"/>
      <c r="K41" s="858"/>
      <c r="L41" s="858"/>
      <c r="M41" s="858"/>
      <c r="N41" s="858"/>
      <c r="O41" s="858"/>
      <c r="P41" s="858"/>
    </row>
    <row r="42" spans="2:17" ht="15" customHeight="1" x14ac:dyDescent="0.2">
      <c r="B42" s="872" t="s">
        <v>205</v>
      </c>
      <c r="C42" s="873"/>
      <c r="D42" s="873"/>
      <c r="E42" s="873"/>
      <c r="F42" s="874"/>
      <c r="G42" s="876" t="s">
        <v>143</v>
      </c>
      <c r="H42" s="877"/>
      <c r="I42" s="878"/>
      <c r="J42" s="876" t="s">
        <v>206</v>
      </c>
      <c r="K42" s="878"/>
      <c r="L42" s="876" t="s">
        <v>207</v>
      </c>
      <c r="M42" s="878"/>
      <c r="N42" s="877" t="s">
        <v>208</v>
      </c>
      <c r="O42" s="877"/>
      <c r="P42" s="878"/>
    </row>
    <row r="43" spans="2:17" ht="15" customHeight="1" x14ac:dyDescent="0.2">
      <c r="B43" s="865"/>
      <c r="C43" s="866"/>
      <c r="D43" s="866"/>
      <c r="E43" s="866"/>
      <c r="F43" s="867"/>
      <c r="G43" s="869"/>
      <c r="H43" s="870"/>
      <c r="I43" s="871"/>
      <c r="J43" s="905"/>
      <c r="K43" s="906"/>
      <c r="L43" s="869"/>
      <c r="M43" s="871"/>
      <c r="N43" s="870"/>
      <c r="O43" s="870"/>
      <c r="P43" s="871"/>
    </row>
    <row r="44" spans="2:17" ht="15" customHeight="1" x14ac:dyDescent="0.2">
      <c r="B44" s="865"/>
      <c r="C44" s="866"/>
      <c r="D44" s="866"/>
      <c r="E44" s="866"/>
      <c r="F44" s="867"/>
      <c r="G44" s="869"/>
      <c r="H44" s="870"/>
      <c r="I44" s="871"/>
      <c r="J44" s="905"/>
      <c r="K44" s="906"/>
      <c r="L44" s="869"/>
      <c r="M44" s="871"/>
      <c r="N44" s="870"/>
      <c r="O44" s="870"/>
      <c r="P44" s="871"/>
    </row>
    <row r="45" spans="2:17" ht="15" customHeight="1" x14ac:dyDescent="0.2">
      <c r="B45" s="865"/>
      <c r="C45" s="866"/>
      <c r="D45" s="866"/>
      <c r="E45" s="866"/>
      <c r="F45" s="867"/>
      <c r="G45" s="869"/>
      <c r="H45" s="870"/>
      <c r="I45" s="871"/>
      <c r="J45" s="905"/>
      <c r="K45" s="906"/>
      <c r="L45" s="869"/>
      <c r="M45" s="871"/>
      <c r="N45" s="870"/>
      <c r="O45" s="870"/>
      <c r="P45" s="871"/>
    </row>
  </sheetData>
  <customSheetViews>
    <customSheetView guid="{9C2D16B4-8627-49C0-BBCB-1928E3E28FBD}" scale="90" fitToPage="1">
      <selection activeCell="F9" sqref="F9:P9"/>
      <pageMargins left="0.51181102362204722" right="0.51181102362204722" top="0.51181102362204722" bottom="0.51181102362204722" header="0.35433070866141736" footer="0.51181102362204722"/>
      <pageSetup paperSize="9" scale="95" orientation="portrait" r:id="rId1"/>
      <headerFooter alignWithMargins="0"/>
    </customSheetView>
  </customSheetViews>
  <mergeCells count="70">
    <mergeCell ref="B44:F44"/>
    <mergeCell ref="G44:I44"/>
    <mergeCell ref="J44:K44"/>
    <mergeCell ref="L44:M44"/>
    <mergeCell ref="N44:P44"/>
    <mergeCell ref="B45:F45"/>
    <mergeCell ref="G45:I45"/>
    <mergeCell ref="J45:K45"/>
    <mergeCell ref="L45:M45"/>
    <mergeCell ref="N45:P45"/>
    <mergeCell ref="B42:F42"/>
    <mergeCell ref="G42:I42"/>
    <mergeCell ref="J42:K42"/>
    <mergeCell ref="L42:M42"/>
    <mergeCell ref="N42:P42"/>
    <mergeCell ref="B43:F43"/>
    <mergeCell ref="G43:I43"/>
    <mergeCell ref="J43:K43"/>
    <mergeCell ref="L43:M43"/>
    <mergeCell ref="N43:P43"/>
    <mergeCell ref="B35:K35"/>
    <mergeCell ref="M35:N35"/>
    <mergeCell ref="O35:P35"/>
    <mergeCell ref="B37:F37"/>
    <mergeCell ref="B39:C39"/>
    <mergeCell ref="B41:C41"/>
    <mergeCell ref="D41:F41"/>
    <mergeCell ref="G41:I41"/>
    <mergeCell ref="J41:L41"/>
    <mergeCell ref="M41:P41"/>
    <mergeCell ref="B33:F33"/>
    <mergeCell ref="G33:N33"/>
    <mergeCell ref="O33:P33"/>
    <mergeCell ref="B34:K34"/>
    <mergeCell ref="M34:N34"/>
    <mergeCell ref="O34:P34"/>
    <mergeCell ref="B32:D32"/>
    <mergeCell ref="E32:P32"/>
    <mergeCell ref="B21:C21"/>
    <mergeCell ref="D21:P21"/>
    <mergeCell ref="B23:P23"/>
    <mergeCell ref="M24:P24"/>
    <mergeCell ref="B25:F25"/>
    <mergeCell ref="G25:J25"/>
    <mergeCell ref="M25:P25"/>
    <mergeCell ref="B27:P27"/>
    <mergeCell ref="B28:P28"/>
    <mergeCell ref="B29:P29"/>
    <mergeCell ref="B30:P30"/>
    <mergeCell ref="B31:P31"/>
    <mergeCell ref="B20:C20"/>
    <mergeCell ref="D20:P20"/>
    <mergeCell ref="B12:C12"/>
    <mergeCell ref="F12:P12"/>
    <mergeCell ref="C15:D15"/>
    <mergeCell ref="F15:P15"/>
    <mergeCell ref="B16:C16"/>
    <mergeCell ref="D16:P16"/>
    <mergeCell ref="D17:P17"/>
    <mergeCell ref="B18:C18"/>
    <mergeCell ref="D18:P18"/>
    <mergeCell ref="B19:C19"/>
    <mergeCell ref="D19:P19"/>
    <mergeCell ref="B11:C11"/>
    <mergeCell ref="F11:P11"/>
    <mergeCell ref="B8:J8"/>
    <mergeCell ref="B9:C9"/>
    <mergeCell ref="F9:P9"/>
    <mergeCell ref="B10:C10"/>
    <mergeCell ref="F10:P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indexed="50"/>
  </sheetPr>
  <dimension ref="B1:AD55"/>
  <sheetViews>
    <sheetView zoomScaleNormal="90" zoomScalePageLayoutView="90" workbookViewId="0">
      <selection activeCell="Q3" sqref="Q3"/>
    </sheetView>
  </sheetViews>
  <sheetFormatPr defaultRowHeight="12.75" x14ac:dyDescent="0.2"/>
  <cols>
    <col min="1" max="1" width="2.28515625" customWidth="1"/>
    <col min="2" max="2" width="4.7109375" customWidth="1"/>
    <col min="3" max="3" width="7.28515625" customWidth="1"/>
    <col min="4" max="4" width="9.28515625" customWidth="1"/>
    <col min="5" max="5" width="1.7109375" customWidth="1"/>
    <col min="6" max="6" width="10.28515625" customWidth="1"/>
    <col min="7" max="7" width="7.28515625" customWidth="1"/>
    <col min="8" max="8" width="4.28515625" customWidth="1"/>
    <col min="9" max="10" width="4.7109375" customWidth="1"/>
    <col min="11" max="11" width="7.28515625" customWidth="1"/>
    <col min="12" max="12" width="4.85546875" customWidth="1"/>
    <col min="13" max="14" width="7.28515625" customWidth="1"/>
    <col min="15" max="15" width="4.7109375" customWidth="1"/>
    <col min="16" max="16" width="3.7109375" customWidth="1"/>
    <col min="17" max="17" width="5.7109375" customWidth="1"/>
  </cols>
  <sheetData>
    <row r="1" spans="2:30" ht="15" customHeight="1" x14ac:dyDescent="0.25">
      <c r="B1" s="137"/>
      <c r="C1" s="137"/>
      <c r="D1" s="137"/>
      <c r="E1" s="7"/>
      <c r="G1" s="7"/>
      <c r="H1" s="7"/>
      <c r="I1" s="137"/>
      <c r="J1" s="7"/>
      <c r="K1" s="7"/>
      <c r="L1" s="7"/>
      <c r="M1" s="7"/>
      <c r="N1" s="7"/>
      <c r="O1" s="7"/>
      <c r="P1" s="7"/>
      <c r="Q1" s="138" t="s">
        <v>594</v>
      </c>
    </row>
    <row r="2" spans="2:30" ht="15" customHeight="1" x14ac:dyDescent="0.2">
      <c r="B2" s="7"/>
      <c r="C2" s="7"/>
      <c r="D2" s="7"/>
      <c r="E2" s="7"/>
      <c r="G2" s="7"/>
      <c r="H2" s="7"/>
      <c r="I2" s="7"/>
      <c r="J2" s="7"/>
      <c r="K2" s="7"/>
      <c r="L2" s="7"/>
      <c r="M2" s="7"/>
      <c r="N2" s="7"/>
      <c r="O2" s="7"/>
      <c r="P2" s="7"/>
    </row>
    <row r="3" spans="2:30" ht="27.95" customHeight="1" x14ac:dyDescent="0.35">
      <c r="B3" s="137"/>
      <c r="C3" s="137"/>
      <c r="D3" s="137"/>
      <c r="E3" s="7"/>
      <c r="F3" s="139" t="s">
        <v>595</v>
      </c>
      <c r="G3" s="7"/>
      <c r="H3" s="7"/>
      <c r="I3" s="7"/>
      <c r="J3" s="7"/>
      <c r="K3" s="7"/>
      <c r="L3" s="7"/>
      <c r="M3" s="7"/>
      <c r="N3" s="140"/>
      <c r="O3" s="140"/>
      <c r="P3" s="140"/>
      <c r="Q3" s="141"/>
    </row>
    <row r="4" spans="2:30" ht="21.95" customHeight="1" x14ac:dyDescent="0.25">
      <c r="B4" s="7"/>
      <c r="C4" s="7"/>
      <c r="D4" s="7"/>
      <c r="E4" s="7"/>
      <c r="F4" s="142" t="s">
        <v>175</v>
      </c>
      <c r="I4" s="7"/>
      <c r="J4" s="7"/>
      <c r="K4" s="7"/>
      <c r="L4" s="7"/>
      <c r="N4" s="140"/>
      <c r="O4" s="140"/>
      <c r="P4" s="140"/>
      <c r="Q4" s="143"/>
    </row>
    <row r="5" spans="2:30" ht="21.95" customHeight="1" x14ac:dyDescent="0.25">
      <c r="F5" s="142" t="s">
        <v>176</v>
      </c>
      <c r="N5" s="140"/>
      <c r="O5" s="140"/>
      <c r="P5" s="140"/>
      <c r="Q5" s="144"/>
      <c r="R5" s="9"/>
    </row>
    <row r="6" spans="2:30" ht="12.75" customHeight="1" x14ac:dyDescent="0.25">
      <c r="B6" s="6"/>
      <c r="C6" s="6"/>
      <c r="D6" s="6"/>
      <c r="F6" s="142"/>
      <c r="N6" s="119"/>
      <c r="O6" s="119"/>
      <c r="P6" s="119"/>
      <c r="Q6" s="141"/>
      <c r="R6" s="9"/>
    </row>
    <row r="7" spans="2:30" ht="7.5" customHeight="1" thickBot="1" x14ac:dyDescent="0.25">
      <c r="B7" s="145"/>
      <c r="C7" s="145"/>
      <c r="D7" s="145"/>
      <c r="E7" s="145"/>
      <c r="F7" s="145"/>
      <c r="G7" s="146"/>
      <c r="H7" s="146"/>
      <c r="I7" s="147"/>
      <c r="J7" s="147"/>
      <c r="K7" s="147"/>
      <c r="L7" s="146"/>
      <c r="M7" s="148"/>
      <c r="N7" s="148"/>
      <c r="O7" s="148"/>
      <c r="P7" s="148"/>
      <c r="Q7" s="148"/>
    </row>
    <row r="8" spans="2:30" x14ac:dyDescent="0.2">
      <c r="B8" s="833"/>
      <c r="C8" s="833"/>
      <c r="D8" s="833"/>
      <c r="E8" s="833"/>
      <c r="F8" s="833"/>
      <c r="G8" s="833"/>
      <c r="H8" s="833"/>
      <c r="I8" s="833"/>
      <c r="J8" s="833"/>
      <c r="K8" s="97"/>
      <c r="L8" s="37"/>
      <c r="M8" s="37"/>
      <c r="N8" s="37"/>
      <c r="O8" s="37"/>
      <c r="P8" s="37"/>
      <c r="Q8" s="37"/>
    </row>
    <row r="9" spans="2:30" ht="33.75" customHeight="1" x14ac:dyDescent="0.2">
      <c r="B9" s="834" t="s">
        <v>6</v>
      </c>
      <c r="C9" s="834"/>
      <c r="D9" s="149" t="s">
        <v>177</v>
      </c>
      <c r="E9" s="7"/>
      <c r="F9" s="881" t="s">
        <v>657</v>
      </c>
      <c r="G9" s="881"/>
      <c r="H9" s="881"/>
      <c r="I9" s="881"/>
      <c r="J9" s="881"/>
      <c r="K9" s="881"/>
      <c r="L9" s="881"/>
      <c r="M9" s="881"/>
      <c r="N9" s="881"/>
      <c r="O9" s="881"/>
      <c r="P9" s="881"/>
      <c r="Q9" s="881"/>
    </row>
    <row r="10" spans="2:30" ht="15" customHeight="1" x14ac:dyDescent="0.3">
      <c r="B10" s="831" t="s">
        <v>132</v>
      </c>
      <c r="C10" s="831"/>
      <c r="D10" s="150" t="s">
        <v>177</v>
      </c>
      <c r="E10" s="7"/>
      <c r="F10" s="832" t="s">
        <v>178</v>
      </c>
      <c r="G10" s="832"/>
      <c r="H10" s="832"/>
      <c r="I10" s="832"/>
      <c r="J10" s="832"/>
      <c r="K10" s="832"/>
      <c r="L10" s="832"/>
      <c r="M10" s="832"/>
      <c r="N10" s="832"/>
      <c r="O10" s="832"/>
      <c r="P10" s="832"/>
      <c r="Q10" s="832"/>
      <c r="AD10" s="99"/>
    </row>
    <row r="11" spans="2:30" ht="18" customHeight="1" x14ac:dyDescent="0.3">
      <c r="B11" s="831" t="s">
        <v>179</v>
      </c>
      <c r="C11" s="831"/>
      <c r="D11" s="150" t="s">
        <v>180</v>
      </c>
      <c r="E11" s="7"/>
      <c r="F11" s="832" t="s">
        <v>178</v>
      </c>
      <c r="G11" s="832"/>
      <c r="H11" s="832"/>
      <c r="I11" s="832"/>
      <c r="J11" s="832"/>
      <c r="K11" s="832"/>
      <c r="L11" s="832"/>
      <c r="M11" s="832"/>
      <c r="N11" s="832"/>
      <c r="O11" s="832"/>
      <c r="P11" s="832"/>
      <c r="Q11" s="832"/>
    </row>
    <row r="12" spans="2:30" ht="18" customHeight="1" x14ac:dyDescent="0.3">
      <c r="B12" s="831" t="s">
        <v>181</v>
      </c>
      <c r="C12" s="831"/>
      <c r="D12" s="150" t="s">
        <v>182</v>
      </c>
      <c r="E12" s="151"/>
      <c r="F12" s="832" t="s">
        <v>178</v>
      </c>
      <c r="G12" s="832"/>
      <c r="H12" s="832"/>
      <c r="I12" s="832"/>
      <c r="J12" s="832"/>
      <c r="K12" s="832"/>
      <c r="L12" s="832"/>
      <c r="M12" s="832"/>
      <c r="N12" s="832"/>
      <c r="O12" s="832"/>
      <c r="P12" s="832"/>
      <c r="Q12" s="832"/>
    </row>
    <row r="13" spans="2:30" ht="12.75" customHeight="1" thickBot="1" x14ac:dyDescent="0.25">
      <c r="B13" s="145"/>
      <c r="C13" s="145"/>
      <c r="D13" s="145"/>
      <c r="E13" s="145"/>
      <c r="F13" s="145"/>
      <c r="G13" s="146"/>
      <c r="H13" s="146"/>
      <c r="I13" s="147"/>
      <c r="J13" s="147"/>
      <c r="K13" s="147"/>
      <c r="L13" s="146"/>
      <c r="M13" s="148"/>
      <c r="N13" s="148"/>
      <c r="O13" s="148"/>
      <c r="P13" s="148"/>
      <c r="Q13" s="148"/>
    </row>
    <row r="14" spans="2:30" ht="12.75" customHeight="1" x14ac:dyDescent="0.2">
      <c r="B14" s="152"/>
      <c r="C14" s="152"/>
      <c r="D14" s="153"/>
      <c r="E14" s="47"/>
      <c r="F14" s="47"/>
      <c r="G14" s="47"/>
      <c r="H14" s="47"/>
      <c r="I14" s="152"/>
      <c r="J14" s="152"/>
      <c r="K14" s="152"/>
      <c r="L14" s="152"/>
      <c r="M14" s="152"/>
      <c r="N14" s="152"/>
      <c r="O14" s="152"/>
      <c r="P14" s="152"/>
      <c r="Q14" s="152"/>
    </row>
    <row r="15" spans="2:30" ht="18" customHeight="1" x14ac:dyDescent="0.2">
      <c r="B15" s="121" t="s">
        <v>183</v>
      </c>
      <c r="C15" s="882" t="s">
        <v>184</v>
      </c>
      <c r="D15" s="882"/>
      <c r="E15" s="837" t="s">
        <v>185</v>
      </c>
      <c r="F15" s="837"/>
      <c r="G15" s="837"/>
      <c r="H15" s="837"/>
      <c r="I15" s="154"/>
      <c r="J15" s="121" t="s">
        <v>183</v>
      </c>
      <c r="K15" s="882" t="s">
        <v>596</v>
      </c>
      <c r="L15" s="882"/>
      <c r="M15" s="882"/>
      <c r="N15" s="837" t="s">
        <v>597</v>
      </c>
      <c r="O15" s="837"/>
      <c r="P15" s="837"/>
      <c r="Q15" s="837"/>
    </row>
    <row r="16" spans="2:30" ht="18" customHeight="1" x14ac:dyDescent="0.2">
      <c r="B16" s="831" t="s">
        <v>186</v>
      </c>
      <c r="C16" s="831"/>
      <c r="D16" s="840" t="s">
        <v>187</v>
      </c>
      <c r="E16" s="840"/>
      <c r="F16" s="840"/>
      <c r="G16" s="840"/>
      <c r="H16" s="840"/>
      <c r="I16" s="157"/>
      <c r="J16" s="831" t="s">
        <v>186</v>
      </c>
      <c r="K16" s="831"/>
      <c r="L16" s="840" t="s">
        <v>187</v>
      </c>
      <c r="M16" s="840"/>
      <c r="N16" s="840"/>
      <c r="O16" s="840"/>
      <c r="P16" s="840"/>
      <c r="Q16" s="840"/>
    </row>
    <row r="17" spans="2:17" ht="18" customHeight="1" x14ac:dyDescent="0.2">
      <c r="B17" s="52"/>
      <c r="C17" s="52"/>
      <c r="D17" s="840" t="s">
        <v>187</v>
      </c>
      <c r="E17" s="840"/>
      <c r="F17" s="840"/>
      <c r="G17" s="840"/>
      <c r="H17" s="840"/>
      <c r="I17" s="157"/>
      <c r="J17" s="157"/>
      <c r="K17" s="157"/>
      <c r="L17" s="840" t="s">
        <v>187</v>
      </c>
      <c r="M17" s="840"/>
      <c r="N17" s="840"/>
      <c r="O17" s="840"/>
      <c r="P17" s="840"/>
      <c r="Q17" s="840"/>
    </row>
    <row r="18" spans="2:17" ht="18" customHeight="1" x14ac:dyDescent="0.2">
      <c r="B18" s="831" t="s">
        <v>150</v>
      </c>
      <c r="C18" s="831"/>
      <c r="D18" s="840" t="s">
        <v>187</v>
      </c>
      <c r="E18" s="840"/>
      <c r="F18" s="840"/>
      <c r="G18" s="840"/>
      <c r="H18" s="840"/>
      <c r="I18" s="157"/>
      <c r="J18" s="831" t="s">
        <v>150</v>
      </c>
      <c r="K18" s="831"/>
      <c r="L18" s="840" t="s">
        <v>187</v>
      </c>
      <c r="M18" s="840"/>
      <c r="N18" s="840"/>
      <c r="O18" s="840"/>
      <c r="P18" s="840"/>
      <c r="Q18" s="840"/>
    </row>
    <row r="19" spans="2:17" ht="18" customHeight="1" x14ac:dyDescent="0.2">
      <c r="B19" s="831" t="s">
        <v>151</v>
      </c>
      <c r="C19" s="831"/>
      <c r="D19" s="840" t="s">
        <v>187</v>
      </c>
      <c r="E19" s="840"/>
      <c r="F19" s="840"/>
      <c r="G19" s="840"/>
      <c r="H19" s="840"/>
      <c r="I19" s="157"/>
      <c r="J19" s="831" t="s">
        <v>151</v>
      </c>
      <c r="K19" s="831"/>
      <c r="L19" s="840" t="s">
        <v>187</v>
      </c>
      <c r="M19" s="840"/>
      <c r="N19" s="840"/>
      <c r="O19" s="840"/>
      <c r="P19" s="840"/>
      <c r="Q19" s="840"/>
    </row>
    <row r="20" spans="2:17" ht="18" customHeight="1" x14ac:dyDescent="0.2">
      <c r="B20" s="831" t="s">
        <v>190</v>
      </c>
      <c r="C20" s="831"/>
      <c r="D20" s="840" t="s">
        <v>187</v>
      </c>
      <c r="E20" s="840"/>
      <c r="F20" s="840"/>
      <c r="G20" s="840"/>
      <c r="H20" s="840"/>
      <c r="I20" s="157"/>
      <c r="J20" s="831" t="s">
        <v>190</v>
      </c>
      <c r="K20" s="831"/>
      <c r="L20" s="840" t="s">
        <v>187</v>
      </c>
      <c r="M20" s="840"/>
      <c r="N20" s="840"/>
      <c r="O20" s="840"/>
      <c r="P20" s="840"/>
      <c r="Q20" s="840"/>
    </row>
    <row r="21" spans="2:17" ht="18" customHeight="1" x14ac:dyDescent="0.2">
      <c r="B21" s="831" t="s">
        <v>191</v>
      </c>
      <c r="C21" s="831"/>
      <c r="D21" s="840" t="s">
        <v>187</v>
      </c>
      <c r="E21" s="840"/>
      <c r="F21" s="840"/>
      <c r="G21" s="840"/>
      <c r="H21" s="840"/>
      <c r="I21" s="157"/>
      <c r="J21" s="831" t="s">
        <v>191</v>
      </c>
      <c r="K21" s="831"/>
      <c r="L21" s="840" t="s">
        <v>187</v>
      </c>
      <c r="M21" s="840"/>
      <c r="N21" s="840"/>
      <c r="O21" s="840"/>
      <c r="P21" s="840"/>
      <c r="Q21" s="840"/>
    </row>
    <row r="22" spans="2:17" ht="14.1" customHeight="1" x14ac:dyDescent="0.2">
      <c r="B22" s="52"/>
      <c r="C22" s="52"/>
      <c r="D22" s="158"/>
      <c r="E22" s="158"/>
      <c r="F22" s="158"/>
      <c r="G22" s="158"/>
      <c r="H22" s="158"/>
      <c r="I22" s="157"/>
      <c r="J22" s="52"/>
      <c r="K22" s="52"/>
      <c r="L22" s="158"/>
      <c r="M22" s="158"/>
      <c r="N22" s="158"/>
      <c r="O22" s="158"/>
      <c r="P22" s="158"/>
      <c r="Q22" s="158"/>
    </row>
    <row r="23" spans="2:17" ht="12.75" customHeight="1" x14ac:dyDescent="0.2">
      <c r="B23" s="844" t="s">
        <v>598</v>
      </c>
      <c r="C23" s="844"/>
      <c r="D23" s="844"/>
      <c r="E23" s="844"/>
      <c r="F23" s="844"/>
      <c r="G23" s="844"/>
      <c r="H23" s="844"/>
      <c r="I23" s="844"/>
      <c r="J23" s="844"/>
      <c r="K23" s="844"/>
      <c r="L23" s="844"/>
      <c r="M23" s="844"/>
      <c r="N23" s="844"/>
      <c r="O23" s="844"/>
      <c r="P23" s="844"/>
      <c r="Q23" s="844"/>
    </row>
    <row r="24" spans="2:17" ht="12" customHeight="1" x14ac:dyDescent="0.2">
      <c r="B24" s="24"/>
      <c r="C24" s="24"/>
      <c r="D24" s="24"/>
      <c r="E24" s="24"/>
      <c r="F24" s="24"/>
      <c r="G24" s="24"/>
      <c r="H24" s="24"/>
      <c r="I24" s="24"/>
      <c r="J24" s="24"/>
      <c r="K24" s="24"/>
      <c r="L24" s="24"/>
      <c r="M24" s="24"/>
      <c r="N24" s="24"/>
      <c r="O24" s="24"/>
      <c r="P24" s="24"/>
      <c r="Q24" s="24"/>
    </row>
    <row r="25" spans="2:17" ht="15" customHeight="1" x14ac:dyDescent="0.2">
      <c r="B25" s="848" t="s">
        <v>384</v>
      </c>
      <c r="C25" s="849"/>
      <c r="D25" s="849"/>
      <c r="E25" s="849"/>
      <c r="F25" s="849"/>
      <c r="G25" s="849"/>
      <c r="H25" s="849"/>
      <c r="I25" s="849"/>
      <c r="J25" s="849"/>
      <c r="K25" s="849"/>
      <c r="L25" s="850"/>
      <c r="M25" s="184"/>
      <c r="N25" s="901"/>
      <c r="O25" s="892"/>
      <c r="P25" s="1153" t="s">
        <v>198</v>
      </c>
      <c r="Q25" s="1154"/>
    </row>
    <row r="26" spans="2:17" ht="15" customHeight="1" x14ac:dyDescent="0.2">
      <c r="B26" s="848" t="s">
        <v>599</v>
      </c>
      <c r="C26" s="849"/>
      <c r="D26" s="849"/>
      <c r="E26" s="849"/>
      <c r="F26" s="849"/>
      <c r="G26" s="849"/>
      <c r="H26" s="849"/>
      <c r="I26" s="849"/>
      <c r="J26" s="849"/>
      <c r="K26" s="849"/>
      <c r="L26" s="850"/>
      <c r="M26" s="184"/>
      <c r="N26" s="433"/>
      <c r="O26" s="434"/>
      <c r="P26" s="1153" t="s">
        <v>198</v>
      </c>
      <c r="Q26" s="1154"/>
    </row>
    <row r="27" spans="2:17" ht="15" customHeight="1" x14ac:dyDescent="0.2">
      <c r="B27" s="848" t="s">
        <v>600</v>
      </c>
      <c r="C27" s="849"/>
      <c r="D27" s="849"/>
      <c r="E27" s="849"/>
      <c r="F27" s="849"/>
      <c r="G27" s="849"/>
      <c r="H27" s="849"/>
      <c r="I27" s="849"/>
      <c r="J27" s="849"/>
      <c r="K27" s="849"/>
      <c r="L27" s="850"/>
      <c r="M27" s="184"/>
      <c r="N27" s="433"/>
      <c r="O27" s="434"/>
      <c r="P27" s="1153" t="s">
        <v>198</v>
      </c>
      <c r="Q27" s="1154"/>
    </row>
    <row r="28" spans="2:17" ht="15" customHeight="1" x14ac:dyDescent="0.2">
      <c r="B28" s="1156" t="s">
        <v>601</v>
      </c>
      <c r="C28" s="849"/>
      <c r="D28" s="849"/>
      <c r="E28" s="849"/>
      <c r="F28" s="849"/>
      <c r="G28" s="849"/>
      <c r="H28" s="849"/>
      <c r="I28" s="849"/>
      <c r="J28" s="849"/>
      <c r="K28" s="849"/>
      <c r="L28" s="850"/>
      <c r="M28" s="184"/>
      <c r="N28" s="433"/>
      <c r="O28" s="434"/>
      <c r="P28" s="1153" t="s">
        <v>198</v>
      </c>
      <c r="Q28" s="1154"/>
    </row>
    <row r="29" spans="2:17" ht="25.5" customHeight="1" x14ac:dyDescent="0.2">
      <c r="B29" s="1156" t="s">
        <v>602</v>
      </c>
      <c r="C29" s="849"/>
      <c r="D29" s="849"/>
      <c r="E29" s="849"/>
      <c r="F29" s="849"/>
      <c r="G29" s="849"/>
      <c r="H29" s="849"/>
      <c r="I29" s="849"/>
      <c r="J29" s="849"/>
      <c r="K29" s="849"/>
      <c r="L29" s="850"/>
      <c r="M29" s="432" t="s">
        <v>194</v>
      </c>
      <c r="N29" s="922" t="s">
        <v>195</v>
      </c>
      <c r="O29" s="924"/>
      <c r="P29" s="922" t="s">
        <v>196</v>
      </c>
      <c r="Q29" s="924"/>
    </row>
    <row r="30" spans="2:17" ht="8.1" customHeight="1" x14ac:dyDescent="0.2">
      <c r="B30" s="24"/>
      <c r="C30" s="24"/>
      <c r="D30" s="24"/>
      <c r="E30" s="24"/>
      <c r="F30" s="24"/>
      <c r="G30" s="24"/>
      <c r="H30" s="24"/>
      <c r="I30" s="24"/>
      <c r="J30" s="24"/>
      <c r="K30" s="24"/>
      <c r="L30" s="24"/>
      <c r="M30" s="24"/>
      <c r="N30" s="24"/>
      <c r="O30" s="24"/>
      <c r="P30" s="24"/>
      <c r="Q30" s="24"/>
    </row>
    <row r="31" spans="2:17" ht="15" customHeight="1" x14ac:dyDescent="0.2">
      <c r="B31" s="1157"/>
      <c r="C31" s="1157"/>
      <c r="D31" s="1157"/>
      <c r="E31" s="1157"/>
      <c r="F31" s="1157"/>
      <c r="G31" s="1157"/>
      <c r="H31" s="1157"/>
      <c r="I31" s="1157"/>
      <c r="J31" s="1157"/>
      <c r="K31" s="1157"/>
      <c r="L31" s="1157"/>
      <c r="M31" s="1157"/>
      <c r="N31" s="1157"/>
      <c r="O31" s="1157"/>
      <c r="P31" s="895" t="s">
        <v>223</v>
      </c>
      <c r="Q31" s="895"/>
    </row>
    <row r="32" spans="2:17" ht="14.1" customHeight="1" x14ac:dyDescent="0.2">
      <c r="B32" s="1158" t="s">
        <v>603</v>
      </c>
      <c r="C32" s="1158"/>
      <c r="D32" s="1158"/>
      <c r="E32" s="1158"/>
      <c r="F32" s="1158"/>
      <c r="G32" s="1158"/>
      <c r="H32" s="1158"/>
      <c r="I32" s="1158"/>
      <c r="J32" s="1158"/>
      <c r="K32" s="1158"/>
      <c r="L32" s="1158"/>
      <c r="M32" s="1158"/>
      <c r="N32" s="1158"/>
      <c r="O32" s="1158"/>
      <c r="P32" s="895"/>
      <c r="Q32" s="895"/>
    </row>
    <row r="33" spans="2:18" ht="14.1" customHeight="1" x14ac:dyDescent="0.2">
      <c r="B33" s="1158" t="s">
        <v>604</v>
      </c>
      <c r="C33" s="1158"/>
      <c r="D33" s="1158"/>
      <c r="E33" s="1158"/>
      <c r="F33" s="1158"/>
      <c r="G33" s="1158"/>
      <c r="H33" s="1158"/>
      <c r="I33" s="1158"/>
      <c r="J33" s="1158"/>
      <c r="K33" s="1158"/>
      <c r="L33" s="1158"/>
      <c r="M33" s="1158"/>
      <c r="N33" s="1158"/>
      <c r="O33" s="1158"/>
      <c r="P33" s="895"/>
      <c r="Q33" s="895"/>
    </row>
    <row r="34" spans="2:18" ht="8.1" customHeight="1" x14ac:dyDescent="0.2">
      <c r="B34" s="435"/>
      <c r="C34" s="436"/>
      <c r="D34" s="436"/>
      <c r="E34" s="436"/>
      <c r="F34" s="436"/>
      <c r="G34" s="436"/>
      <c r="H34" s="436"/>
      <c r="I34" s="436"/>
      <c r="J34" s="436"/>
      <c r="K34" s="436"/>
      <c r="L34" s="436"/>
      <c r="M34" s="436"/>
      <c r="N34" s="436"/>
      <c r="O34" s="436"/>
      <c r="P34" s="436"/>
      <c r="Q34" s="436"/>
    </row>
    <row r="35" spans="2:18" ht="15.95" customHeight="1" x14ac:dyDescent="0.2">
      <c r="B35" s="895" t="s">
        <v>605</v>
      </c>
      <c r="C35" s="895"/>
      <c r="D35" s="895"/>
      <c r="E35" s="895"/>
      <c r="F35" s="895"/>
      <c r="G35" s="895"/>
      <c r="H35" s="895"/>
      <c r="I35" s="895"/>
      <c r="J35" s="895"/>
      <c r="K35" s="895"/>
      <c r="L35" s="895"/>
      <c r="M35" s="895"/>
      <c r="N35" s="895" t="s">
        <v>606</v>
      </c>
      <c r="O35" s="895"/>
      <c r="P35" s="895"/>
      <c r="Q35" s="895"/>
    </row>
    <row r="36" spans="2:18" ht="14.1" customHeight="1" x14ac:dyDescent="0.2">
      <c r="B36" s="854"/>
      <c r="C36" s="854"/>
      <c r="D36" s="854"/>
      <c r="E36" s="854"/>
      <c r="F36" s="854"/>
      <c r="G36" s="854"/>
      <c r="H36" s="854"/>
      <c r="I36" s="854"/>
      <c r="J36" s="854"/>
      <c r="K36" s="854"/>
      <c r="L36" s="854"/>
      <c r="M36" s="854"/>
      <c r="N36" s="854"/>
      <c r="O36" s="854"/>
      <c r="P36" s="854"/>
      <c r="Q36" s="854"/>
    </row>
    <row r="37" spans="2:18" ht="14.1" customHeight="1" x14ac:dyDescent="0.2">
      <c r="B37" s="854"/>
      <c r="C37" s="854"/>
      <c r="D37" s="854"/>
      <c r="E37" s="854"/>
      <c r="F37" s="854"/>
      <c r="G37" s="854"/>
      <c r="H37" s="854"/>
      <c r="I37" s="854"/>
      <c r="J37" s="854"/>
      <c r="K37" s="854"/>
      <c r="L37" s="854"/>
      <c r="M37" s="854"/>
      <c r="N37" s="854"/>
      <c r="O37" s="854"/>
      <c r="P37" s="854"/>
      <c r="Q37" s="854"/>
    </row>
    <row r="38" spans="2:18" ht="14.1" customHeight="1" x14ac:dyDescent="0.2">
      <c r="B38" s="854"/>
      <c r="C38" s="854"/>
      <c r="D38" s="854"/>
      <c r="E38" s="854"/>
      <c r="F38" s="854"/>
      <c r="G38" s="854"/>
      <c r="H38" s="854"/>
      <c r="I38" s="854"/>
      <c r="J38" s="854"/>
      <c r="K38" s="854"/>
      <c r="L38" s="854"/>
      <c r="M38" s="854"/>
      <c r="N38" s="854"/>
      <c r="O38" s="854"/>
      <c r="P38" s="854"/>
      <c r="Q38" s="854"/>
    </row>
    <row r="39" spans="2:18" ht="14.1" customHeight="1" x14ac:dyDescent="0.2">
      <c r="B39" s="854"/>
      <c r="C39" s="854"/>
      <c r="D39" s="854"/>
      <c r="E39" s="854"/>
      <c r="F39" s="854"/>
      <c r="G39" s="854"/>
      <c r="H39" s="854"/>
      <c r="I39" s="854"/>
      <c r="J39" s="854"/>
      <c r="K39" s="854"/>
      <c r="L39" s="854"/>
      <c r="M39" s="854"/>
      <c r="N39" s="854"/>
      <c r="O39" s="854"/>
      <c r="P39" s="854"/>
      <c r="Q39" s="854"/>
    </row>
    <row r="40" spans="2:18" ht="14.1" customHeight="1" x14ac:dyDescent="0.2">
      <c r="B40" s="854"/>
      <c r="C40" s="854"/>
      <c r="D40" s="854"/>
      <c r="E40" s="854"/>
      <c r="F40" s="854"/>
      <c r="G40" s="854"/>
      <c r="H40" s="854"/>
      <c r="I40" s="854"/>
      <c r="J40" s="854"/>
      <c r="K40" s="854"/>
      <c r="L40" s="854"/>
      <c r="M40" s="854"/>
      <c r="N40" s="854"/>
      <c r="O40" s="854"/>
      <c r="P40" s="854"/>
      <c r="Q40" s="854"/>
    </row>
    <row r="41" spans="2:18" ht="14.1" customHeight="1" x14ac:dyDescent="0.2">
      <c r="B41" s="854"/>
      <c r="C41" s="854"/>
      <c r="D41" s="854"/>
      <c r="E41" s="854"/>
      <c r="F41" s="854"/>
      <c r="G41" s="854"/>
      <c r="H41" s="854"/>
      <c r="I41" s="854"/>
      <c r="J41" s="854"/>
      <c r="K41" s="854"/>
      <c r="L41" s="854"/>
      <c r="M41" s="854"/>
      <c r="N41" s="854"/>
      <c r="O41" s="854"/>
      <c r="P41" s="854"/>
      <c r="Q41" s="854"/>
    </row>
    <row r="42" spans="2:18" ht="12.75" customHeight="1" x14ac:dyDescent="0.2">
      <c r="B42" s="97"/>
      <c r="C42" s="97"/>
      <c r="D42" s="97"/>
      <c r="E42" s="37"/>
      <c r="F42" s="37"/>
      <c r="G42" s="37"/>
      <c r="H42" s="37"/>
      <c r="I42" s="37"/>
      <c r="J42" s="37"/>
      <c r="K42" s="37"/>
      <c r="L42" s="37"/>
      <c r="M42" s="37"/>
      <c r="N42" s="37"/>
      <c r="O42" s="37"/>
      <c r="P42" s="37"/>
      <c r="Q42" s="37"/>
    </row>
    <row r="43" spans="2:18" ht="15" customHeight="1" x14ac:dyDescent="0.2">
      <c r="B43" s="863" t="s">
        <v>607</v>
      </c>
      <c r="C43" s="863"/>
      <c r="D43" s="863"/>
      <c r="E43" s="863"/>
      <c r="F43" s="863"/>
      <c r="G43" s="863"/>
      <c r="H43" s="37"/>
      <c r="I43" s="37"/>
      <c r="J43" s="37"/>
      <c r="K43" s="37"/>
      <c r="L43" s="37"/>
      <c r="M43" s="37"/>
      <c r="N43" s="37"/>
      <c r="O43" s="37"/>
      <c r="P43" s="37"/>
      <c r="Q43" s="37"/>
    </row>
    <row r="44" spans="2:18" ht="23.1" customHeight="1" x14ac:dyDescent="0.2">
      <c r="B44" s="38"/>
      <c r="C44" s="38"/>
      <c r="D44" s="38"/>
      <c r="E44" s="38"/>
      <c r="F44" s="38"/>
      <c r="G44" s="37"/>
      <c r="H44" s="38"/>
      <c r="I44" s="38"/>
      <c r="J44" s="38"/>
      <c r="K44" s="38"/>
      <c r="L44" s="38"/>
      <c r="M44" s="37"/>
      <c r="N44" s="42"/>
      <c r="O44" s="42"/>
      <c r="P44" s="42"/>
      <c r="Q44" s="42"/>
    </row>
    <row r="45" spans="2:18" ht="12.75" customHeight="1" x14ac:dyDescent="0.2">
      <c r="B45" s="834" t="s">
        <v>203</v>
      </c>
      <c r="C45" s="834"/>
      <c r="D45" s="163"/>
      <c r="E45" s="163"/>
      <c r="F45" s="163"/>
      <c r="G45" s="163"/>
      <c r="H45" s="163" t="s">
        <v>141</v>
      </c>
      <c r="I45" s="34"/>
      <c r="J45" s="34"/>
      <c r="K45" s="34"/>
      <c r="L45" s="163"/>
      <c r="M45" s="34"/>
      <c r="N45" s="34" t="s">
        <v>51</v>
      </c>
      <c r="O45" s="34"/>
      <c r="P45" s="39"/>
      <c r="Q45" s="39"/>
    </row>
    <row r="46" spans="2:18" ht="12.75" customHeight="1" x14ac:dyDescent="0.2">
      <c r="B46" s="97"/>
      <c r="C46" s="97"/>
      <c r="D46" s="97"/>
      <c r="E46" s="37"/>
      <c r="F46" s="37"/>
      <c r="G46" s="37"/>
      <c r="H46" s="37"/>
      <c r="I46" s="37"/>
      <c r="J46" s="37"/>
      <c r="K46" s="37"/>
      <c r="L46" s="37"/>
      <c r="M46" s="37"/>
      <c r="N46" s="37"/>
      <c r="O46" s="37"/>
      <c r="P46" s="37"/>
      <c r="Q46" s="37"/>
      <c r="R46" s="9"/>
    </row>
    <row r="47" spans="2:18" ht="12.75" customHeight="1" x14ac:dyDescent="0.2">
      <c r="B47" s="862" t="s">
        <v>608</v>
      </c>
      <c r="C47" s="863"/>
      <c r="D47" s="863"/>
      <c r="E47" s="863"/>
      <c r="F47" s="863"/>
      <c r="G47" s="863"/>
      <c r="H47" s="37"/>
      <c r="I47" s="37"/>
      <c r="J47" s="37"/>
      <c r="K47" s="37"/>
      <c r="L47" s="37"/>
      <c r="M47" s="37"/>
      <c r="N47" s="37"/>
      <c r="O47" s="37"/>
      <c r="P47" s="37"/>
      <c r="Q47" s="37"/>
      <c r="R47" s="9"/>
    </row>
    <row r="48" spans="2:18" ht="23.1" customHeight="1" x14ac:dyDescent="0.2">
      <c r="B48" s="38"/>
      <c r="C48" s="38"/>
      <c r="D48" s="38"/>
      <c r="E48" s="38"/>
      <c r="F48" s="38"/>
      <c r="G48" s="37"/>
      <c r="H48" s="38"/>
      <c r="I48" s="38"/>
      <c r="J48" s="38"/>
      <c r="K48" s="38"/>
      <c r="L48" s="38"/>
      <c r="M48" s="37"/>
      <c r="N48" s="42"/>
      <c r="O48" s="42"/>
      <c r="P48" s="42"/>
      <c r="Q48" s="42"/>
      <c r="R48" s="9"/>
    </row>
    <row r="49" spans="2:18" ht="12.75" customHeight="1" x14ac:dyDescent="0.2">
      <c r="B49" s="834" t="s">
        <v>203</v>
      </c>
      <c r="C49" s="834"/>
      <c r="D49" s="163"/>
      <c r="E49" s="163"/>
      <c r="F49" s="163"/>
      <c r="G49" s="163"/>
      <c r="H49" s="163" t="s">
        <v>141</v>
      </c>
      <c r="I49" s="34"/>
      <c r="J49" s="34"/>
      <c r="K49" s="34"/>
      <c r="L49" s="163"/>
      <c r="M49" s="34"/>
      <c r="N49" s="34" t="s">
        <v>51</v>
      </c>
      <c r="O49" s="34"/>
      <c r="P49" s="39"/>
      <c r="Q49" s="39"/>
      <c r="R49" s="9"/>
    </row>
    <row r="50" spans="2:18" ht="12.75" customHeight="1" x14ac:dyDescent="0.2">
      <c r="B50" s="97"/>
      <c r="C50" s="97"/>
      <c r="D50" s="97"/>
      <c r="E50" s="37"/>
      <c r="F50" s="37"/>
      <c r="G50" s="37"/>
      <c r="H50" s="37"/>
      <c r="I50" s="37"/>
      <c r="J50" s="37"/>
      <c r="K50" s="37"/>
      <c r="L50" s="37"/>
      <c r="M50" s="37"/>
      <c r="N50" s="37"/>
      <c r="O50" s="37"/>
      <c r="P50" s="37"/>
      <c r="Q50" s="37"/>
      <c r="R50" s="9"/>
    </row>
    <row r="51" spans="2:18" ht="20.100000000000001" customHeight="1" x14ac:dyDescent="0.2">
      <c r="B51" s="864" t="s">
        <v>204</v>
      </c>
      <c r="C51" s="864"/>
      <c r="D51" s="858"/>
      <c r="E51" s="858"/>
      <c r="F51" s="858"/>
      <c r="G51" s="858"/>
      <c r="H51" s="858"/>
      <c r="I51" s="858"/>
      <c r="J51" s="858"/>
      <c r="K51" s="858"/>
      <c r="L51" s="858"/>
      <c r="M51" s="858"/>
      <c r="N51" s="858"/>
      <c r="O51" s="858"/>
      <c r="P51" s="858"/>
      <c r="Q51" s="858"/>
    </row>
    <row r="52" spans="2:18" ht="15.95" customHeight="1" x14ac:dyDescent="0.2">
      <c r="B52" s="872" t="s">
        <v>205</v>
      </c>
      <c r="C52" s="873"/>
      <c r="D52" s="873"/>
      <c r="E52" s="873"/>
      <c r="F52" s="874"/>
      <c r="G52" s="875" t="s">
        <v>143</v>
      </c>
      <c r="H52" s="875"/>
      <c r="I52" s="875"/>
      <c r="J52" s="875"/>
      <c r="K52" s="875" t="s">
        <v>206</v>
      </c>
      <c r="L52" s="875"/>
      <c r="M52" s="875" t="s">
        <v>207</v>
      </c>
      <c r="N52" s="875"/>
      <c r="O52" s="876" t="s">
        <v>208</v>
      </c>
      <c r="P52" s="877"/>
      <c r="Q52" s="878"/>
    </row>
    <row r="53" spans="2:18" ht="15" customHeight="1" x14ac:dyDescent="0.2">
      <c r="B53" s="865"/>
      <c r="C53" s="866"/>
      <c r="D53" s="866"/>
      <c r="E53" s="866"/>
      <c r="F53" s="867"/>
      <c r="G53" s="868"/>
      <c r="H53" s="868"/>
      <c r="I53" s="868"/>
      <c r="J53" s="868"/>
      <c r="K53" s="868"/>
      <c r="L53" s="868"/>
      <c r="M53" s="868"/>
      <c r="N53" s="868"/>
      <c r="O53" s="869"/>
      <c r="P53" s="870"/>
      <c r="Q53" s="871"/>
    </row>
    <row r="54" spans="2:18" ht="15" customHeight="1" x14ac:dyDescent="0.2">
      <c r="B54" s="865"/>
      <c r="C54" s="866"/>
      <c r="D54" s="866"/>
      <c r="E54" s="866"/>
      <c r="F54" s="867"/>
      <c r="G54" s="868"/>
      <c r="H54" s="868"/>
      <c r="I54" s="868"/>
      <c r="J54" s="868"/>
      <c r="K54" s="868"/>
      <c r="L54" s="868"/>
      <c r="M54" s="868"/>
      <c r="N54" s="868"/>
      <c r="O54" s="869"/>
      <c r="P54" s="870"/>
      <c r="Q54" s="871"/>
    </row>
    <row r="55" spans="2:18" ht="15" customHeight="1" x14ac:dyDescent="0.2">
      <c r="B55" s="865"/>
      <c r="C55" s="866"/>
      <c r="D55" s="866"/>
      <c r="E55" s="866"/>
      <c r="F55" s="867"/>
      <c r="G55" s="868"/>
      <c r="H55" s="868"/>
      <c r="I55" s="868"/>
      <c r="J55" s="868"/>
      <c r="K55" s="868"/>
      <c r="L55" s="868"/>
      <c r="M55" s="868"/>
      <c r="N55" s="868"/>
      <c r="O55" s="869"/>
      <c r="P55" s="870"/>
      <c r="Q55" s="871"/>
    </row>
  </sheetData>
  <customSheetViews>
    <customSheetView guid="{9C2D16B4-8627-49C0-BBCB-1928E3E28FBD}" scale="90" fitToPage="1">
      <selection activeCell="F9" sqref="F9:Q9"/>
      <pageMargins left="0.51181102362204722" right="0.51181102362204722" top="0.51181102362204722" bottom="0.51181102362204722" header="0.35433070866141736" footer="0.51181102362204722"/>
      <printOptions horizontalCentered="1"/>
      <pageSetup paperSize="9" scale="90" orientation="portrait" r:id="rId1"/>
      <headerFooter alignWithMargins="0"/>
    </customSheetView>
  </customSheetViews>
  <mergeCells count="97">
    <mergeCell ref="B55:F55"/>
    <mergeCell ref="G55:J55"/>
    <mergeCell ref="K55:L55"/>
    <mergeCell ref="M55:N55"/>
    <mergeCell ref="O55:Q55"/>
    <mergeCell ref="B53:F53"/>
    <mergeCell ref="G53:J53"/>
    <mergeCell ref="K53:L53"/>
    <mergeCell ref="M53:N53"/>
    <mergeCell ref="O53:Q53"/>
    <mergeCell ref="B54:F54"/>
    <mergeCell ref="G54:J54"/>
    <mergeCell ref="K54:L54"/>
    <mergeCell ref="M54:N54"/>
    <mergeCell ref="O54:Q54"/>
    <mergeCell ref="B51:C51"/>
    <mergeCell ref="D51:F51"/>
    <mergeCell ref="G51:I51"/>
    <mergeCell ref="J51:L51"/>
    <mergeCell ref="M51:Q51"/>
    <mergeCell ref="B52:F52"/>
    <mergeCell ref="G52:J52"/>
    <mergeCell ref="K52:L52"/>
    <mergeCell ref="M52:N52"/>
    <mergeCell ref="O52:Q52"/>
    <mergeCell ref="B49:C49"/>
    <mergeCell ref="B38:M38"/>
    <mergeCell ref="N38:Q38"/>
    <mergeCell ref="B39:M39"/>
    <mergeCell ref="N39:Q39"/>
    <mergeCell ref="B40:M40"/>
    <mergeCell ref="N40:Q40"/>
    <mergeCell ref="B41:M41"/>
    <mergeCell ref="N41:Q41"/>
    <mergeCell ref="B43:G43"/>
    <mergeCell ref="B45:C45"/>
    <mergeCell ref="B47:G47"/>
    <mergeCell ref="B35:M35"/>
    <mergeCell ref="N35:Q35"/>
    <mergeCell ref="B36:M36"/>
    <mergeCell ref="N36:Q36"/>
    <mergeCell ref="B37:M37"/>
    <mergeCell ref="N37:Q37"/>
    <mergeCell ref="B31:O31"/>
    <mergeCell ref="P31:Q31"/>
    <mergeCell ref="B32:O32"/>
    <mergeCell ref="P32:Q32"/>
    <mergeCell ref="B33:O33"/>
    <mergeCell ref="P33:Q33"/>
    <mergeCell ref="B27:L27"/>
    <mergeCell ref="P27:Q27"/>
    <mergeCell ref="B28:L28"/>
    <mergeCell ref="P28:Q28"/>
    <mergeCell ref="B29:L29"/>
    <mergeCell ref="N29:O29"/>
    <mergeCell ref="P29:Q29"/>
    <mergeCell ref="B23:Q23"/>
    <mergeCell ref="B25:L25"/>
    <mergeCell ref="N25:O25"/>
    <mergeCell ref="P25:Q25"/>
    <mergeCell ref="B26:L26"/>
    <mergeCell ref="P26:Q26"/>
    <mergeCell ref="B20:C20"/>
    <mergeCell ref="D20:H20"/>
    <mergeCell ref="J20:K20"/>
    <mergeCell ref="L20:Q20"/>
    <mergeCell ref="B21:C21"/>
    <mergeCell ref="D21:H21"/>
    <mergeCell ref="J21:K21"/>
    <mergeCell ref="L21:Q21"/>
    <mergeCell ref="B18:C18"/>
    <mergeCell ref="D18:H18"/>
    <mergeCell ref="J18:K18"/>
    <mergeCell ref="L18:Q18"/>
    <mergeCell ref="B19:C19"/>
    <mergeCell ref="D19:H19"/>
    <mergeCell ref="J19:K19"/>
    <mergeCell ref="L19:Q19"/>
    <mergeCell ref="B16:C16"/>
    <mergeCell ref="D16:H16"/>
    <mergeCell ref="J16:K16"/>
    <mergeCell ref="L16:Q16"/>
    <mergeCell ref="D17:H17"/>
    <mergeCell ref="L17:Q17"/>
    <mergeCell ref="B12:C12"/>
    <mergeCell ref="F12:Q12"/>
    <mergeCell ref="C15:D15"/>
    <mergeCell ref="E15:H15"/>
    <mergeCell ref="K15:M15"/>
    <mergeCell ref="N15:Q15"/>
    <mergeCell ref="B11:C11"/>
    <mergeCell ref="F11:Q11"/>
    <mergeCell ref="B8:J8"/>
    <mergeCell ref="B9:C9"/>
    <mergeCell ref="F9:Q9"/>
    <mergeCell ref="B10:C10"/>
    <mergeCell ref="F10:Q10"/>
  </mergeCells>
  <printOptions horizontalCentered="1"/>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indexed="57"/>
  </sheetPr>
  <dimension ref="B1:AD50"/>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7109375" customWidth="1"/>
    <col min="4" max="4" width="9.28515625" customWidth="1"/>
    <col min="5" max="5" width="1.7109375" customWidth="1"/>
    <col min="6" max="13" width="7.28515625" customWidth="1"/>
    <col min="14" max="15" width="5.140625" customWidth="1"/>
    <col min="16" max="16" width="4.85546875" customWidth="1"/>
  </cols>
  <sheetData>
    <row r="1" spans="2:30" ht="15" customHeight="1" x14ac:dyDescent="0.25">
      <c r="B1" s="137"/>
      <c r="C1" s="137"/>
      <c r="D1" s="137"/>
      <c r="E1" s="7"/>
      <c r="G1" s="7"/>
      <c r="H1" s="7"/>
      <c r="I1" s="137"/>
      <c r="J1" s="7"/>
      <c r="K1" s="7"/>
      <c r="L1" s="7"/>
      <c r="M1" s="7"/>
      <c r="N1" s="7"/>
      <c r="O1" s="7"/>
      <c r="P1" s="138" t="s">
        <v>609</v>
      </c>
    </row>
    <row r="2" spans="2:30" ht="15" customHeight="1" x14ac:dyDescent="0.2">
      <c r="B2" s="7"/>
      <c r="C2" s="7"/>
      <c r="D2" s="7"/>
      <c r="E2" s="7"/>
      <c r="G2" s="7"/>
      <c r="H2" s="7"/>
      <c r="I2" s="7"/>
      <c r="J2" s="7"/>
      <c r="K2" s="7"/>
      <c r="L2" s="7"/>
      <c r="M2" s="7"/>
      <c r="N2" s="7"/>
      <c r="O2" s="7"/>
    </row>
    <row r="3" spans="2:30" ht="27.95" customHeight="1" x14ac:dyDescent="0.35">
      <c r="B3" s="137"/>
      <c r="C3" s="137"/>
      <c r="D3" s="137"/>
      <c r="E3" s="7"/>
      <c r="F3" s="139" t="s">
        <v>610</v>
      </c>
      <c r="G3" s="7"/>
      <c r="H3" s="7"/>
      <c r="I3" s="7"/>
      <c r="J3" s="7"/>
      <c r="K3" s="7"/>
      <c r="L3" s="7"/>
      <c r="M3" s="7"/>
      <c r="N3" s="140"/>
      <c r="O3" s="140"/>
      <c r="P3" s="141"/>
    </row>
    <row r="4" spans="2:30" ht="21.95" customHeight="1" x14ac:dyDescent="0.25">
      <c r="B4" s="7"/>
      <c r="C4" s="7"/>
      <c r="D4" s="7"/>
      <c r="E4" s="7"/>
      <c r="F4" s="142" t="s">
        <v>175</v>
      </c>
      <c r="I4" s="7"/>
      <c r="J4" s="7"/>
      <c r="K4" s="7"/>
      <c r="L4" s="7"/>
      <c r="N4" s="140"/>
      <c r="O4" s="140"/>
      <c r="P4" s="143"/>
    </row>
    <row r="5" spans="2:30" ht="21.95" customHeight="1" x14ac:dyDescent="0.25">
      <c r="F5" s="142" t="s">
        <v>176</v>
      </c>
      <c r="N5" s="140"/>
      <c r="O5" s="140"/>
      <c r="P5" s="144"/>
      <c r="Q5" s="9"/>
    </row>
    <row r="6" spans="2:30" ht="12.75" customHeight="1" x14ac:dyDescent="0.25">
      <c r="B6" s="6"/>
      <c r="C6" s="6"/>
      <c r="D6" s="6"/>
      <c r="F6" s="142"/>
      <c r="N6" s="119"/>
      <c r="O6" s="119"/>
      <c r="P6" s="141"/>
      <c r="Q6" s="9"/>
    </row>
    <row r="7" spans="2:30" ht="7.5" customHeight="1" thickBot="1" x14ac:dyDescent="0.25">
      <c r="B7" s="145"/>
      <c r="C7" s="145"/>
      <c r="D7" s="145"/>
      <c r="E7" s="145"/>
      <c r="F7" s="145"/>
      <c r="G7" s="146"/>
      <c r="H7" s="146"/>
      <c r="I7" s="147"/>
      <c r="J7" s="147"/>
      <c r="K7" s="147"/>
      <c r="L7" s="146"/>
      <c r="M7" s="148"/>
      <c r="N7" s="148"/>
      <c r="O7" s="148"/>
      <c r="P7" s="148"/>
    </row>
    <row r="8" spans="2:30" x14ac:dyDescent="0.2">
      <c r="B8" s="833"/>
      <c r="C8" s="833"/>
      <c r="D8" s="833"/>
      <c r="E8" s="833"/>
      <c r="F8" s="833"/>
      <c r="G8" s="833"/>
      <c r="H8" s="833"/>
      <c r="I8" s="833"/>
      <c r="J8" s="833"/>
      <c r="K8" s="97"/>
      <c r="L8" s="37"/>
      <c r="M8" s="37"/>
      <c r="N8" s="37"/>
      <c r="O8" s="37"/>
      <c r="P8" s="37"/>
    </row>
    <row r="9" spans="2:30" ht="33.75" customHeight="1" x14ac:dyDescent="0.2">
      <c r="B9" s="834" t="s">
        <v>6</v>
      </c>
      <c r="C9" s="834"/>
      <c r="D9" s="149" t="s">
        <v>177</v>
      </c>
      <c r="E9" s="7"/>
      <c r="F9" s="881" t="s">
        <v>657</v>
      </c>
      <c r="G9" s="881"/>
      <c r="H9" s="881"/>
      <c r="I9" s="881"/>
      <c r="J9" s="881"/>
      <c r="K9" s="881"/>
      <c r="L9" s="881"/>
      <c r="M9" s="881"/>
      <c r="N9" s="881"/>
      <c r="O9" s="881"/>
      <c r="P9" s="455"/>
      <c r="Q9" s="455"/>
    </row>
    <row r="10" spans="2:30" ht="15" customHeight="1" x14ac:dyDescent="0.3">
      <c r="B10" s="831" t="s">
        <v>132</v>
      </c>
      <c r="C10" s="831"/>
      <c r="D10" s="150" t="s">
        <v>177</v>
      </c>
      <c r="E10" s="7"/>
      <c r="F10" s="832" t="s">
        <v>217</v>
      </c>
      <c r="G10" s="832"/>
      <c r="H10" s="832"/>
      <c r="I10" s="832"/>
      <c r="J10" s="832"/>
      <c r="K10" s="832"/>
      <c r="L10" s="832"/>
      <c r="M10" s="832"/>
      <c r="N10" s="832"/>
      <c r="O10" s="832"/>
      <c r="P10" s="832"/>
      <c r="AD10" s="99"/>
    </row>
    <row r="11" spans="2:30" ht="18" customHeight="1" x14ac:dyDescent="0.3">
      <c r="B11" s="831" t="s">
        <v>179</v>
      </c>
      <c r="C11" s="831"/>
      <c r="D11" s="150" t="s">
        <v>180</v>
      </c>
      <c r="E11" s="7"/>
      <c r="F11" s="832" t="s">
        <v>217</v>
      </c>
      <c r="G11" s="832"/>
      <c r="H11" s="832"/>
      <c r="I11" s="832"/>
      <c r="J11" s="832"/>
      <c r="K11" s="832"/>
      <c r="L11" s="832"/>
      <c r="M11" s="832"/>
      <c r="N11" s="832"/>
      <c r="O11" s="832"/>
      <c r="P11" s="832"/>
    </row>
    <row r="12" spans="2:30" ht="18" customHeight="1" x14ac:dyDescent="0.3">
      <c r="B12" s="831" t="s">
        <v>181</v>
      </c>
      <c r="C12" s="831"/>
      <c r="D12" s="150" t="s">
        <v>182</v>
      </c>
      <c r="E12" s="151"/>
      <c r="F12" s="832" t="s">
        <v>217</v>
      </c>
      <c r="G12" s="832"/>
      <c r="H12" s="832"/>
      <c r="I12" s="832"/>
      <c r="J12" s="832"/>
      <c r="K12" s="832"/>
      <c r="L12" s="832"/>
      <c r="M12" s="832"/>
      <c r="N12" s="832"/>
      <c r="O12" s="832"/>
      <c r="P12" s="832"/>
    </row>
    <row r="13" spans="2:30" ht="12.75" customHeight="1" thickBot="1" x14ac:dyDescent="0.25">
      <c r="B13" s="145"/>
      <c r="C13" s="145"/>
      <c r="D13" s="145"/>
      <c r="E13" s="145"/>
      <c r="F13" s="145"/>
      <c r="G13" s="146"/>
      <c r="H13" s="146"/>
      <c r="I13" s="147"/>
      <c r="J13" s="147"/>
      <c r="K13" s="147"/>
      <c r="L13" s="146"/>
      <c r="M13" s="148"/>
      <c r="N13" s="148"/>
      <c r="O13" s="148"/>
      <c r="P13" s="148"/>
    </row>
    <row r="14" spans="2:30" ht="12.75" customHeight="1" x14ac:dyDescent="0.2">
      <c r="B14" s="152"/>
      <c r="C14" s="152"/>
      <c r="D14" s="153"/>
      <c r="E14" s="47"/>
      <c r="F14" s="47"/>
      <c r="G14" s="47"/>
      <c r="H14" s="47"/>
      <c r="I14" s="152"/>
      <c r="J14" s="152"/>
      <c r="K14" s="152"/>
      <c r="L14" s="152"/>
      <c r="M14" s="152"/>
      <c r="N14" s="152"/>
      <c r="O14" s="152"/>
      <c r="P14" s="152"/>
    </row>
    <row r="15" spans="2:30" ht="18" customHeight="1" x14ac:dyDescent="0.2">
      <c r="B15" s="121" t="s">
        <v>183</v>
      </c>
      <c r="C15" s="882" t="s">
        <v>184</v>
      </c>
      <c r="D15" s="882"/>
      <c r="E15" s="47"/>
      <c r="F15" s="883" t="s">
        <v>217</v>
      </c>
      <c r="G15" s="883"/>
      <c r="H15" s="883"/>
      <c r="I15" s="883"/>
      <c r="J15" s="883"/>
      <c r="K15" s="883"/>
      <c r="L15" s="883"/>
      <c r="M15" s="883"/>
      <c r="N15" s="883"/>
      <c r="O15" s="883"/>
      <c r="P15" s="883"/>
    </row>
    <row r="16" spans="2:30" ht="18" customHeight="1" x14ac:dyDescent="0.2">
      <c r="B16" s="831" t="s">
        <v>186</v>
      </c>
      <c r="C16" s="831"/>
      <c r="D16" s="841" t="s">
        <v>218</v>
      </c>
      <c r="E16" s="841"/>
      <c r="F16" s="841"/>
      <c r="G16" s="841"/>
      <c r="H16" s="841"/>
      <c r="I16" s="841"/>
      <c r="J16" s="841"/>
      <c r="K16" s="841"/>
      <c r="L16" s="841"/>
      <c r="M16" s="841"/>
      <c r="N16" s="841"/>
      <c r="O16" s="841"/>
      <c r="P16" s="841"/>
    </row>
    <row r="17" spans="2:16" ht="18" customHeight="1" x14ac:dyDescent="0.2">
      <c r="B17" s="52"/>
      <c r="C17" s="52"/>
      <c r="D17" s="841" t="s">
        <v>218</v>
      </c>
      <c r="E17" s="841"/>
      <c r="F17" s="841"/>
      <c r="G17" s="841"/>
      <c r="H17" s="841"/>
      <c r="I17" s="841"/>
      <c r="J17" s="841"/>
      <c r="K17" s="841"/>
      <c r="L17" s="841"/>
      <c r="M17" s="841"/>
      <c r="N17" s="841"/>
      <c r="O17" s="841"/>
      <c r="P17" s="841"/>
    </row>
    <row r="18" spans="2:16" ht="18" customHeight="1" x14ac:dyDescent="0.2">
      <c r="B18" s="831" t="s">
        <v>150</v>
      </c>
      <c r="C18" s="831"/>
      <c r="D18" s="841" t="s">
        <v>218</v>
      </c>
      <c r="E18" s="841"/>
      <c r="F18" s="841"/>
      <c r="G18" s="841"/>
      <c r="H18" s="841"/>
      <c r="I18" s="841"/>
      <c r="J18" s="841"/>
      <c r="K18" s="841"/>
      <c r="L18" s="841"/>
      <c r="M18" s="841"/>
      <c r="N18" s="841"/>
      <c r="O18" s="841"/>
      <c r="P18" s="841"/>
    </row>
    <row r="19" spans="2:16" ht="18" customHeight="1" x14ac:dyDescent="0.2">
      <c r="B19" s="831" t="s">
        <v>151</v>
      </c>
      <c r="C19" s="831"/>
      <c r="D19" s="841" t="s">
        <v>218</v>
      </c>
      <c r="E19" s="841"/>
      <c r="F19" s="841"/>
      <c r="G19" s="841"/>
      <c r="H19" s="841"/>
      <c r="I19" s="841"/>
      <c r="J19" s="841"/>
      <c r="K19" s="841"/>
      <c r="L19" s="841"/>
      <c r="M19" s="841"/>
      <c r="N19" s="841"/>
      <c r="O19" s="841"/>
      <c r="P19" s="841"/>
    </row>
    <row r="20" spans="2:16" ht="18" customHeight="1" x14ac:dyDescent="0.2">
      <c r="B20" s="831" t="s">
        <v>190</v>
      </c>
      <c r="C20" s="831"/>
      <c r="D20" s="841" t="s">
        <v>218</v>
      </c>
      <c r="E20" s="841"/>
      <c r="F20" s="841"/>
      <c r="G20" s="841"/>
      <c r="H20" s="841"/>
      <c r="I20" s="841"/>
      <c r="J20" s="841"/>
      <c r="K20" s="841"/>
      <c r="L20" s="841"/>
      <c r="M20" s="841"/>
      <c r="N20" s="841"/>
      <c r="O20" s="841"/>
      <c r="P20" s="841"/>
    </row>
    <row r="21" spans="2:16" ht="18" customHeight="1" x14ac:dyDescent="0.2">
      <c r="B21" s="831" t="s">
        <v>191</v>
      </c>
      <c r="C21" s="831"/>
      <c r="D21" s="841" t="s">
        <v>218</v>
      </c>
      <c r="E21" s="841"/>
      <c r="F21" s="841"/>
      <c r="G21" s="841"/>
      <c r="H21" s="841"/>
      <c r="I21" s="841"/>
      <c r="J21" s="841"/>
      <c r="K21" s="841"/>
      <c r="L21" s="841"/>
      <c r="M21" s="841"/>
      <c r="N21" s="841"/>
      <c r="O21" s="841"/>
      <c r="P21" s="841"/>
    </row>
    <row r="22" spans="2:16" ht="12.75" customHeight="1" x14ac:dyDescent="0.2">
      <c r="B22" s="127"/>
      <c r="C22" s="127"/>
      <c r="D22" s="165"/>
      <c r="E22" s="47"/>
      <c r="F22" s="47"/>
      <c r="G22" s="47"/>
      <c r="H22" s="47"/>
      <c r="I22" s="47"/>
      <c r="J22" s="47"/>
      <c r="K22" s="47"/>
      <c r="L22" s="47"/>
      <c r="M22" s="47"/>
      <c r="N22" s="127"/>
      <c r="O22" s="127"/>
      <c r="P22" s="127"/>
    </row>
    <row r="23" spans="2:16" ht="24.75" customHeight="1" x14ac:dyDescent="0.2">
      <c r="B23" s="886" t="s">
        <v>611</v>
      </c>
      <c r="C23" s="886"/>
      <c r="D23" s="886"/>
      <c r="E23" s="886"/>
      <c r="F23" s="886"/>
      <c r="G23" s="886"/>
      <c r="H23" s="886"/>
      <c r="I23" s="886"/>
      <c r="J23" s="886"/>
      <c r="K23" s="886"/>
      <c r="L23" s="886"/>
      <c r="M23" s="886"/>
      <c r="N23" s="886"/>
      <c r="O23" s="886"/>
      <c r="P23" s="886"/>
    </row>
    <row r="24" spans="2:16" ht="12.75" customHeight="1" x14ac:dyDescent="0.2">
      <c r="B24" s="24"/>
      <c r="C24" s="24"/>
      <c r="D24" s="24"/>
      <c r="E24" s="24"/>
      <c r="F24" s="24"/>
      <c r="G24" s="24"/>
      <c r="H24" s="24"/>
      <c r="I24" s="24"/>
      <c r="J24" s="24"/>
      <c r="K24" s="24"/>
      <c r="L24" s="24"/>
      <c r="M24" s="24"/>
      <c r="N24" s="24"/>
      <c r="O24" s="24"/>
      <c r="P24" s="24"/>
    </row>
    <row r="25" spans="2:16" ht="18" customHeight="1" x14ac:dyDescent="0.2">
      <c r="B25" s="885" t="s">
        <v>353</v>
      </c>
      <c r="C25" s="885"/>
      <c r="D25" s="885"/>
      <c r="E25" s="854"/>
      <c r="F25" s="854"/>
      <c r="G25" s="854"/>
      <c r="H25" s="854"/>
      <c r="I25" s="854"/>
      <c r="J25" s="854"/>
      <c r="K25" s="854"/>
      <c r="L25" s="854"/>
      <c r="M25" s="854"/>
      <c r="N25" s="854"/>
      <c r="O25" s="854"/>
      <c r="P25" s="854"/>
    </row>
    <row r="26" spans="2:16" ht="18" customHeight="1" x14ac:dyDescent="0.2">
      <c r="B26" s="884" t="s">
        <v>354</v>
      </c>
      <c r="C26" s="885"/>
      <c r="D26" s="885"/>
      <c r="E26" s="854"/>
      <c r="F26" s="854"/>
      <c r="G26" s="854"/>
      <c r="H26" s="854"/>
      <c r="I26" s="854"/>
      <c r="J26" s="854"/>
      <c r="K26" s="854"/>
      <c r="L26" s="854"/>
      <c r="M26" s="854"/>
      <c r="N26" s="854"/>
      <c r="O26" s="854"/>
      <c r="P26" s="854"/>
    </row>
    <row r="27" spans="2:16" ht="12.75" customHeight="1" x14ac:dyDescent="0.2">
      <c r="B27" s="24"/>
      <c r="C27" s="24"/>
      <c r="D27" s="24"/>
      <c r="E27" s="24"/>
      <c r="F27" s="24"/>
      <c r="G27" s="24"/>
      <c r="H27" s="24"/>
      <c r="I27" s="24"/>
      <c r="J27" s="24"/>
      <c r="K27" s="24"/>
      <c r="L27" s="24"/>
      <c r="M27" s="24"/>
      <c r="N27" s="24"/>
      <c r="O27" s="24"/>
      <c r="P27" s="24"/>
    </row>
    <row r="28" spans="2:16" ht="17.100000000000001" customHeight="1" x14ac:dyDescent="0.2">
      <c r="B28" s="884" t="s">
        <v>18</v>
      </c>
      <c r="C28" s="885"/>
      <c r="D28" s="885"/>
      <c r="E28" s="884" t="s">
        <v>355</v>
      </c>
      <c r="F28" s="884"/>
      <c r="G28" s="884"/>
      <c r="H28" s="884"/>
      <c r="I28" s="884"/>
      <c r="J28" s="884"/>
      <c r="K28" s="884"/>
      <c r="L28" s="884"/>
      <c r="M28" s="884"/>
      <c r="N28" s="884"/>
      <c r="O28" s="884"/>
      <c r="P28" s="884"/>
    </row>
    <row r="29" spans="2:16" ht="17.100000000000001" customHeight="1" x14ac:dyDescent="0.2">
      <c r="B29" s="854"/>
      <c r="C29" s="988"/>
      <c r="D29" s="988"/>
      <c r="E29" s="854"/>
      <c r="F29" s="854"/>
      <c r="G29" s="854"/>
      <c r="H29" s="854"/>
      <c r="I29" s="854"/>
      <c r="J29" s="854"/>
      <c r="K29" s="854"/>
      <c r="L29" s="854"/>
      <c r="M29" s="854"/>
      <c r="N29" s="854"/>
      <c r="O29" s="854"/>
      <c r="P29" s="854"/>
    </row>
    <row r="30" spans="2:16" ht="17.100000000000001" customHeight="1" x14ac:dyDescent="0.2">
      <c r="B30" s="854"/>
      <c r="C30" s="988"/>
      <c r="D30" s="988"/>
      <c r="E30" s="854"/>
      <c r="F30" s="854"/>
      <c r="G30" s="854"/>
      <c r="H30" s="854"/>
      <c r="I30" s="854"/>
      <c r="J30" s="854"/>
      <c r="K30" s="854"/>
      <c r="L30" s="854"/>
      <c r="M30" s="854"/>
      <c r="N30" s="854"/>
      <c r="O30" s="854"/>
      <c r="P30" s="854"/>
    </row>
    <row r="31" spans="2:16" ht="17.100000000000001" customHeight="1" x14ac:dyDescent="0.2">
      <c r="B31" s="854"/>
      <c r="C31" s="988"/>
      <c r="D31" s="988"/>
      <c r="E31" s="854"/>
      <c r="F31" s="854"/>
      <c r="G31" s="854"/>
      <c r="H31" s="854"/>
      <c r="I31" s="854"/>
      <c r="J31" s="854"/>
      <c r="K31" s="854"/>
      <c r="L31" s="854"/>
      <c r="M31" s="854"/>
      <c r="N31" s="854"/>
      <c r="O31" s="854"/>
      <c r="P31" s="854"/>
    </row>
    <row r="32" spans="2:16" ht="17.100000000000001" customHeight="1" x14ac:dyDescent="0.2">
      <c r="B32" s="854"/>
      <c r="C32" s="988"/>
      <c r="D32" s="988"/>
      <c r="E32" s="854"/>
      <c r="F32" s="854"/>
      <c r="G32" s="854"/>
      <c r="H32" s="854"/>
      <c r="I32" s="854"/>
      <c r="J32" s="854"/>
      <c r="K32" s="854"/>
      <c r="L32" s="854"/>
      <c r="M32" s="854"/>
      <c r="N32" s="854"/>
      <c r="O32" s="854"/>
      <c r="P32" s="854"/>
    </row>
    <row r="33" spans="2:17" ht="17.100000000000001" customHeight="1" x14ac:dyDescent="0.2">
      <c r="B33" s="854"/>
      <c r="C33" s="988"/>
      <c r="D33" s="988"/>
      <c r="E33" s="854"/>
      <c r="F33" s="854"/>
      <c r="G33" s="854"/>
      <c r="H33" s="854"/>
      <c r="I33" s="854"/>
      <c r="J33" s="854"/>
      <c r="K33" s="854"/>
      <c r="L33" s="854"/>
      <c r="M33" s="854"/>
      <c r="N33" s="854"/>
      <c r="O33" s="854"/>
      <c r="P33" s="854"/>
    </row>
    <row r="34" spans="2:17" ht="17.100000000000001" customHeight="1" x14ac:dyDescent="0.2">
      <c r="B34" s="854"/>
      <c r="C34" s="988"/>
      <c r="D34" s="988"/>
      <c r="E34" s="854"/>
      <c r="F34" s="854"/>
      <c r="G34" s="854"/>
      <c r="H34" s="854"/>
      <c r="I34" s="854"/>
      <c r="J34" s="854"/>
      <c r="K34" s="854"/>
      <c r="L34" s="854"/>
      <c r="M34" s="854"/>
      <c r="N34" s="854"/>
      <c r="O34" s="854"/>
      <c r="P34" s="854"/>
    </row>
    <row r="35" spans="2:17" ht="17.100000000000001" customHeight="1" x14ac:dyDescent="0.2">
      <c r="B35" s="854"/>
      <c r="C35" s="988"/>
      <c r="D35" s="988"/>
      <c r="E35" s="854"/>
      <c r="F35" s="854"/>
      <c r="G35" s="854"/>
      <c r="H35" s="854"/>
      <c r="I35" s="854"/>
      <c r="J35" s="854"/>
      <c r="K35" s="854"/>
      <c r="L35" s="854"/>
      <c r="M35" s="854"/>
      <c r="N35" s="854"/>
      <c r="O35" s="854"/>
      <c r="P35" s="854"/>
    </row>
    <row r="36" spans="2:17" ht="12.75" customHeight="1" x14ac:dyDescent="0.2">
      <c r="B36" s="97"/>
      <c r="C36" s="97"/>
      <c r="D36" s="97"/>
      <c r="E36" s="40"/>
      <c r="F36" s="40"/>
      <c r="G36" s="40"/>
      <c r="H36" s="40"/>
      <c r="I36" s="40"/>
      <c r="J36" s="40"/>
      <c r="K36" s="40"/>
      <c r="L36" s="40"/>
      <c r="M36" s="40"/>
      <c r="N36" s="40"/>
      <c r="O36" s="40"/>
      <c r="P36" s="40"/>
    </row>
    <row r="37" spans="2:17" ht="15" customHeight="1" x14ac:dyDescent="0.2">
      <c r="B37" s="863" t="s">
        <v>356</v>
      </c>
      <c r="C37" s="863"/>
      <c r="D37" s="97"/>
      <c r="E37" s="37"/>
      <c r="F37" s="37"/>
      <c r="G37" s="37"/>
      <c r="H37" s="37"/>
      <c r="I37" s="37"/>
      <c r="J37" s="37"/>
      <c r="K37" s="37"/>
      <c r="L37" s="37"/>
      <c r="M37" s="37"/>
      <c r="N37" s="37"/>
      <c r="O37" s="37"/>
      <c r="P37" s="37"/>
    </row>
    <row r="38" spans="2:17" ht="23.1" customHeight="1" x14ac:dyDescent="0.2">
      <c r="B38" s="38"/>
      <c r="C38" s="38"/>
      <c r="D38" s="38"/>
      <c r="E38" s="38"/>
      <c r="F38" s="38"/>
      <c r="G38" s="37"/>
      <c r="H38" s="38"/>
      <c r="I38" s="38"/>
      <c r="J38" s="38"/>
      <c r="K38" s="38"/>
      <c r="L38" s="37"/>
      <c r="M38" s="42"/>
      <c r="N38" s="42"/>
      <c r="O38" s="42"/>
      <c r="P38" s="42"/>
    </row>
    <row r="39" spans="2:17" ht="12.75" customHeight="1" x14ac:dyDescent="0.2">
      <c r="B39" s="834" t="s">
        <v>203</v>
      </c>
      <c r="C39" s="834"/>
      <c r="D39" s="163"/>
      <c r="E39" s="163"/>
      <c r="F39" s="163"/>
      <c r="G39" s="163"/>
      <c r="H39" s="163" t="s">
        <v>141</v>
      </c>
      <c r="I39" s="34"/>
      <c r="J39" s="34"/>
      <c r="K39" s="34"/>
      <c r="L39" s="163"/>
      <c r="M39" s="34" t="s">
        <v>51</v>
      </c>
      <c r="N39" s="39"/>
      <c r="O39" s="39"/>
      <c r="P39" s="39"/>
    </row>
    <row r="40" spans="2:17" ht="12.75" customHeight="1" x14ac:dyDescent="0.2">
      <c r="B40" s="97"/>
      <c r="C40" s="97"/>
      <c r="D40" s="97"/>
      <c r="E40" s="37"/>
      <c r="F40" s="37"/>
      <c r="G40" s="37"/>
      <c r="H40" s="37"/>
      <c r="I40" s="37"/>
      <c r="J40" s="37"/>
      <c r="K40" s="37"/>
      <c r="L40" s="37"/>
      <c r="M40" s="37"/>
      <c r="N40" s="37"/>
      <c r="O40" s="37"/>
      <c r="P40" s="37"/>
      <c r="Q40" s="9"/>
    </row>
    <row r="41" spans="2:17" ht="12.75" customHeight="1" x14ac:dyDescent="0.2">
      <c r="B41" s="97"/>
      <c r="C41" s="97"/>
      <c r="D41" s="97"/>
      <c r="E41" s="37"/>
      <c r="F41" s="37"/>
      <c r="G41" s="37"/>
      <c r="H41" s="37"/>
      <c r="I41" s="37"/>
      <c r="J41" s="37"/>
      <c r="K41" s="37"/>
      <c r="L41" s="37"/>
      <c r="M41" s="37"/>
      <c r="N41" s="37"/>
      <c r="O41" s="37"/>
      <c r="P41" s="37"/>
      <c r="Q41" s="9"/>
    </row>
    <row r="42" spans="2:17" ht="12.75" customHeight="1" x14ac:dyDescent="0.2">
      <c r="B42" s="863" t="s">
        <v>612</v>
      </c>
      <c r="C42" s="863"/>
      <c r="D42" s="863"/>
      <c r="E42" s="37"/>
      <c r="F42" s="37"/>
      <c r="G42" s="37"/>
      <c r="H42" s="37"/>
      <c r="I42" s="37"/>
      <c r="J42" s="37"/>
      <c r="K42" s="37"/>
      <c r="L42" s="37"/>
      <c r="M42" s="37"/>
      <c r="N42" s="37"/>
      <c r="O42" s="37"/>
      <c r="P42" s="37"/>
      <c r="Q42" s="9"/>
    </row>
    <row r="43" spans="2:17" ht="23.1" customHeight="1" x14ac:dyDescent="0.2">
      <c r="B43" s="38"/>
      <c r="C43" s="38"/>
      <c r="D43" s="38"/>
      <c r="E43" s="38"/>
      <c r="F43" s="38"/>
      <c r="G43" s="37"/>
      <c r="H43" s="38"/>
      <c r="I43" s="38"/>
      <c r="J43" s="38"/>
      <c r="K43" s="38"/>
      <c r="L43" s="37"/>
      <c r="M43" s="42"/>
      <c r="N43" s="42"/>
      <c r="O43" s="42"/>
      <c r="P43" s="42"/>
      <c r="Q43" s="9"/>
    </row>
    <row r="44" spans="2:17" ht="12.75" customHeight="1" x14ac:dyDescent="0.2">
      <c r="B44" s="834" t="s">
        <v>203</v>
      </c>
      <c r="C44" s="834"/>
      <c r="D44" s="163"/>
      <c r="E44" s="163"/>
      <c r="F44" s="163"/>
      <c r="G44" s="163"/>
      <c r="H44" s="163" t="s">
        <v>141</v>
      </c>
      <c r="I44" s="34"/>
      <c r="J44" s="34"/>
      <c r="K44" s="34"/>
      <c r="L44" s="163"/>
      <c r="M44" s="34" t="s">
        <v>51</v>
      </c>
      <c r="N44" s="39"/>
      <c r="O44" s="39"/>
      <c r="P44" s="39"/>
      <c r="Q44" s="9"/>
    </row>
    <row r="45" spans="2:17" x14ac:dyDescent="0.2">
      <c r="B45" s="37"/>
      <c r="C45" s="37"/>
      <c r="D45" s="37"/>
      <c r="E45" s="37"/>
      <c r="F45" s="37"/>
      <c r="G45" s="37"/>
      <c r="H45" s="37"/>
      <c r="I45" s="37"/>
      <c r="J45" s="37"/>
      <c r="K45" s="37"/>
      <c r="L45" s="37"/>
      <c r="M45" s="37"/>
      <c r="N45" s="37"/>
      <c r="O45" s="37"/>
      <c r="P45" s="37"/>
    </row>
    <row r="46" spans="2:17" ht="20.100000000000001" customHeight="1" x14ac:dyDescent="0.2">
      <c r="B46" s="864" t="s">
        <v>204</v>
      </c>
      <c r="C46" s="864"/>
      <c r="D46" s="858"/>
      <c r="E46" s="858"/>
      <c r="F46" s="858"/>
      <c r="G46" s="858"/>
      <c r="H46" s="858"/>
      <c r="I46" s="858"/>
      <c r="J46" s="858"/>
      <c r="K46" s="858"/>
      <c r="L46" s="858"/>
      <c r="M46" s="858"/>
      <c r="N46" s="858"/>
      <c r="O46" s="858"/>
      <c r="P46" s="858"/>
    </row>
    <row r="47" spans="2:17" ht="15" customHeight="1" x14ac:dyDescent="0.2">
      <c r="B47" s="872" t="s">
        <v>205</v>
      </c>
      <c r="C47" s="873"/>
      <c r="D47" s="873"/>
      <c r="E47" s="873"/>
      <c r="F47" s="874"/>
      <c r="G47" s="876" t="s">
        <v>143</v>
      </c>
      <c r="H47" s="877"/>
      <c r="I47" s="878"/>
      <c r="J47" s="876" t="s">
        <v>206</v>
      </c>
      <c r="K47" s="878"/>
      <c r="L47" s="876" t="s">
        <v>207</v>
      </c>
      <c r="M47" s="878"/>
      <c r="N47" s="877" t="s">
        <v>208</v>
      </c>
      <c r="O47" s="877"/>
      <c r="P47" s="878"/>
    </row>
    <row r="48" spans="2:17" ht="15" customHeight="1" x14ac:dyDescent="0.2">
      <c r="B48" s="865"/>
      <c r="C48" s="866"/>
      <c r="D48" s="866"/>
      <c r="E48" s="866"/>
      <c r="F48" s="867"/>
      <c r="G48" s="869"/>
      <c r="H48" s="870"/>
      <c r="I48" s="871"/>
      <c r="J48" s="905"/>
      <c r="K48" s="906"/>
      <c r="L48" s="869"/>
      <c r="M48" s="871"/>
      <c r="N48" s="870"/>
      <c r="O48" s="870"/>
      <c r="P48" s="871"/>
    </row>
    <row r="49" spans="2:16" ht="15" customHeight="1" x14ac:dyDescent="0.2">
      <c r="B49" s="865"/>
      <c r="C49" s="866"/>
      <c r="D49" s="866"/>
      <c r="E49" s="866"/>
      <c r="F49" s="867"/>
      <c r="G49" s="869"/>
      <c r="H49" s="870"/>
      <c r="I49" s="871"/>
      <c r="J49" s="905"/>
      <c r="K49" s="906"/>
      <c r="L49" s="869"/>
      <c r="M49" s="871"/>
      <c r="N49" s="870"/>
      <c r="O49" s="870"/>
      <c r="P49" s="871"/>
    </row>
    <row r="50" spans="2:16" ht="15" customHeight="1" x14ac:dyDescent="0.2">
      <c r="B50" s="865"/>
      <c r="C50" s="866"/>
      <c r="D50" s="866"/>
      <c r="E50" s="866"/>
      <c r="F50" s="867"/>
      <c r="G50" s="869"/>
      <c r="H50" s="870"/>
      <c r="I50" s="871"/>
      <c r="J50" s="905"/>
      <c r="K50" s="906"/>
      <c r="L50" s="869"/>
      <c r="M50" s="871"/>
      <c r="N50" s="870"/>
      <c r="O50" s="870"/>
      <c r="P50" s="871"/>
    </row>
  </sheetData>
  <customSheetViews>
    <customSheetView guid="{9C2D16B4-8627-49C0-BBCB-1928E3E28FBD}" scale="90" fitToPage="1">
      <selection activeCell="D16" sqref="D16:P16"/>
      <pageMargins left="0.51181102362204722" right="0.51181102362204722" top="0.51181102362204722" bottom="0.51181102362204722" header="0.35433070866141736" footer="0.51181102362204722"/>
      <pageSetup paperSize="9" scale="94" orientation="portrait" r:id="rId1"/>
      <headerFooter alignWithMargins="0"/>
    </customSheetView>
  </customSheetViews>
  <mergeCells count="72">
    <mergeCell ref="B50:F50"/>
    <mergeCell ref="G50:I50"/>
    <mergeCell ref="J50:K50"/>
    <mergeCell ref="L50:M50"/>
    <mergeCell ref="N50:P50"/>
    <mergeCell ref="B48:F48"/>
    <mergeCell ref="G48:I48"/>
    <mergeCell ref="J48:K48"/>
    <mergeCell ref="L48:M48"/>
    <mergeCell ref="N48:P48"/>
    <mergeCell ref="B49:F49"/>
    <mergeCell ref="G49:I49"/>
    <mergeCell ref="J49:K49"/>
    <mergeCell ref="L49:M49"/>
    <mergeCell ref="N49:P49"/>
    <mergeCell ref="M46:P46"/>
    <mergeCell ref="B47:F47"/>
    <mergeCell ref="G47:I47"/>
    <mergeCell ref="J47:K47"/>
    <mergeCell ref="L47:M47"/>
    <mergeCell ref="N47:P47"/>
    <mergeCell ref="J46:L46"/>
    <mergeCell ref="B42:D42"/>
    <mergeCell ref="B44:C44"/>
    <mergeCell ref="B46:C46"/>
    <mergeCell ref="D46:F46"/>
    <mergeCell ref="G46:I46"/>
    <mergeCell ref="B39:C39"/>
    <mergeCell ref="B31:D31"/>
    <mergeCell ref="E31:P31"/>
    <mergeCell ref="B32:D32"/>
    <mergeCell ref="E32:P32"/>
    <mergeCell ref="B33:D33"/>
    <mergeCell ref="E33:P33"/>
    <mergeCell ref="B34:D34"/>
    <mergeCell ref="E34:P34"/>
    <mergeCell ref="B35:D35"/>
    <mergeCell ref="E35:P35"/>
    <mergeCell ref="B37:C37"/>
    <mergeCell ref="B28:D28"/>
    <mergeCell ref="E28:P28"/>
    <mergeCell ref="B29:D29"/>
    <mergeCell ref="E29:P29"/>
    <mergeCell ref="B30:D30"/>
    <mergeCell ref="E30:P30"/>
    <mergeCell ref="B26:D26"/>
    <mergeCell ref="E26:P26"/>
    <mergeCell ref="D17:P17"/>
    <mergeCell ref="B18:C18"/>
    <mergeCell ref="D18:P18"/>
    <mergeCell ref="B19:C19"/>
    <mergeCell ref="D19:P19"/>
    <mergeCell ref="B20:C20"/>
    <mergeCell ref="D20:P20"/>
    <mergeCell ref="B21:C21"/>
    <mergeCell ref="D21:P21"/>
    <mergeCell ref="B23:P23"/>
    <mergeCell ref="B25:D25"/>
    <mergeCell ref="E25:P25"/>
    <mergeCell ref="B12:C12"/>
    <mergeCell ref="F12:P12"/>
    <mergeCell ref="C15:D15"/>
    <mergeCell ref="F15:P15"/>
    <mergeCell ref="B16:C16"/>
    <mergeCell ref="D16:P16"/>
    <mergeCell ref="B11:C11"/>
    <mergeCell ref="F11:P11"/>
    <mergeCell ref="B8:J8"/>
    <mergeCell ref="B9:C9"/>
    <mergeCell ref="B10:C10"/>
    <mergeCell ref="F10:P10"/>
    <mergeCell ref="F9:O9"/>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indexed="17"/>
  </sheetPr>
  <dimension ref="B1:AD49"/>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7109375" customWidth="1"/>
    <col min="4" max="4" width="9.28515625" customWidth="1"/>
    <col min="5" max="5" width="1.7109375" customWidth="1"/>
    <col min="6" max="13" width="7.28515625" customWidth="1"/>
    <col min="14" max="15" width="5.140625" customWidth="1"/>
    <col min="16" max="16" width="4.85546875" customWidth="1"/>
    <col min="25" max="25" width="9.85546875" bestFit="1" customWidth="1"/>
  </cols>
  <sheetData>
    <row r="1" spans="2:30" ht="15" customHeight="1" x14ac:dyDescent="0.25">
      <c r="B1" s="137"/>
      <c r="C1" s="137"/>
      <c r="D1" s="137"/>
      <c r="E1" s="7"/>
      <c r="G1" s="7"/>
      <c r="H1" s="7"/>
      <c r="I1" s="137"/>
      <c r="J1" s="7"/>
      <c r="K1" s="7"/>
      <c r="L1" s="7"/>
      <c r="M1" s="7"/>
      <c r="N1" s="7"/>
      <c r="O1" s="7"/>
      <c r="P1" s="138" t="s">
        <v>613</v>
      </c>
    </row>
    <row r="2" spans="2:30" ht="15" customHeight="1" x14ac:dyDescent="0.2">
      <c r="B2" s="7"/>
      <c r="C2" s="7"/>
      <c r="D2" s="7"/>
      <c r="E2" s="7"/>
      <c r="G2" s="7"/>
      <c r="H2" s="7"/>
      <c r="I2" s="7"/>
      <c r="J2" s="7"/>
      <c r="K2" s="7"/>
      <c r="L2" s="7"/>
      <c r="M2" s="7"/>
      <c r="N2" s="7"/>
      <c r="O2" s="7"/>
    </row>
    <row r="3" spans="2:30" ht="21.95" customHeight="1" x14ac:dyDescent="0.35">
      <c r="B3" s="137"/>
      <c r="C3" s="137"/>
      <c r="D3" s="137"/>
      <c r="E3" s="7"/>
      <c r="F3" s="139" t="s">
        <v>614</v>
      </c>
      <c r="G3" s="7"/>
      <c r="H3" s="7"/>
      <c r="I3" s="7"/>
      <c r="J3" s="7"/>
      <c r="K3" s="7"/>
      <c r="L3" s="7"/>
      <c r="M3" s="7"/>
      <c r="N3" s="140"/>
      <c r="O3" s="140"/>
      <c r="P3" s="141"/>
    </row>
    <row r="4" spans="2:30" ht="21.95" customHeight="1" x14ac:dyDescent="0.35">
      <c r="B4" s="7"/>
      <c r="C4" s="7"/>
      <c r="D4" s="7"/>
      <c r="E4" s="7"/>
      <c r="F4" s="167" t="s">
        <v>359</v>
      </c>
      <c r="I4" s="7"/>
      <c r="J4" s="7"/>
      <c r="K4" s="7"/>
      <c r="L4" s="7"/>
      <c r="N4" s="140"/>
      <c r="O4" s="140"/>
      <c r="P4" s="143"/>
    </row>
    <row r="5" spans="2:30" ht="15.95" customHeight="1" x14ac:dyDescent="0.25">
      <c r="F5" s="142" t="s">
        <v>175</v>
      </c>
      <c r="N5" s="140"/>
      <c r="O5" s="140"/>
      <c r="P5" s="144"/>
      <c r="Q5" s="9"/>
    </row>
    <row r="6" spans="2:30" ht="15.95" customHeight="1" x14ac:dyDescent="0.25">
      <c r="B6" s="6"/>
      <c r="C6" s="6"/>
      <c r="D6" s="6"/>
      <c r="F6" s="142" t="s">
        <v>176</v>
      </c>
      <c r="N6" s="119"/>
      <c r="O6" s="119"/>
      <c r="P6" s="141"/>
      <c r="Q6" s="9"/>
    </row>
    <row r="7" spans="2:30" ht="20.100000000000001" customHeight="1" thickBot="1" x14ac:dyDescent="0.25">
      <c r="B7" s="145"/>
      <c r="C7" s="145"/>
      <c r="D7" s="145"/>
      <c r="E7" s="145"/>
      <c r="F7" s="145"/>
      <c r="G7" s="146"/>
      <c r="H7" s="146"/>
      <c r="I7" s="147"/>
      <c r="J7" s="147"/>
      <c r="K7" s="147"/>
      <c r="L7" s="146"/>
      <c r="M7" s="148"/>
      <c r="N7" s="148"/>
      <c r="O7" s="148"/>
      <c r="P7" s="148"/>
    </row>
    <row r="8" spans="2:30" x14ac:dyDescent="0.2">
      <c r="B8" s="833"/>
      <c r="C8" s="833"/>
      <c r="D8" s="833"/>
      <c r="E8" s="833"/>
      <c r="F8" s="833"/>
      <c r="G8" s="833"/>
      <c r="H8" s="833"/>
      <c r="I8" s="833"/>
      <c r="J8" s="833"/>
      <c r="K8" s="97"/>
      <c r="L8" s="37"/>
      <c r="M8" s="37"/>
      <c r="N8" s="37"/>
      <c r="O8" s="37"/>
      <c r="P8" s="37"/>
    </row>
    <row r="9" spans="2:30" ht="33.6" customHeight="1" x14ac:dyDescent="0.2">
      <c r="B9" s="834" t="s">
        <v>6</v>
      </c>
      <c r="C9" s="834"/>
      <c r="D9" s="149" t="s">
        <v>177</v>
      </c>
      <c r="E9" s="7"/>
      <c r="F9" s="881" t="s">
        <v>657</v>
      </c>
      <c r="G9" s="881"/>
      <c r="H9" s="881"/>
      <c r="I9" s="881"/>
      <c r="J9" s="881"/>
      <c r="K9" s="881"/>
      <c r="L9" s="881"/>
      <c r="M9" s="881"/>
      <c r="N9" s="881"/>
      <c r="O9" s="881"/>
      <c r="P9" s="881"/>
      <c r="Q9" s="455"/>
      <c r="Y9" s="243"/>
    </row>
    <row r="10" spans="2:30" ht="15" customHeight="1" x14ac:dyDescent="0.3">
      <c r="B10" s="831" t="s">
        <v>132</v>
      </c>
      <c r="C10" s="831"/>
      <c r="D10" s="150" t="s">
        <v>177</v>
      </c>
      <c r="E10" s="7"/>
      <c r="F10" s="832" t="s">
        <v>217</v>
      </c>
      <c r="G10" s="832"/>
      <c r="H10" s="832"/>
      <c r="I10" s="832"/>
      <c r="J10" s="832"/>
      <c r="K10" s="832"/>
      <c r="L10" s="832"/>
      <c r="M10" s="832"/>
      <c r="N10" s="832"/>
      <c r="O10" s="832"/>
      <c r="P10" s="832"/>
      <c r="T10" s="437"/>
      <c r="AD10" s="99"/>
    </row>
    <row r="11" spans="2:30" ht="18" customHeight="1" x14ac:dyDescent="0.3">
      <c r="B11" s="831" t="s">
        <v>179</v>
      </c>
      <c r="C11" s="831"/>
      <c r="D11" s="150" t="s">
        <v>180</v>
      </c>
      <c r="E11" s="7"/>
      <c r="F11" s="832" t="s">
        <v>217</v>
      </c>
      <c r="G11" s="832"/>
      <c r="H11" s="832"/>
      <c r="I11" s="832"/>
      <c r="J11" s="832"/>
      <c r="K11" s="832"/>
      <c r="L11" s="832"/>
      <c r="M11" s="832"/>
      <c r="N11" s="832"/>
      <c r="O11" s="832"/>
      <c r="P11" s="832"/>
      <c r="T11" s="437"/>
    </row>
    <row r="12" spans="2:30" ht="18" customHeight="1" x14ac:dyDescent="0.3">
      <c r="B12" s="831" t="s">
        <v>181</v>
      </c>
      <c r="C12" s="831"/>
      <c r="D12" s="150" t="s">
        <v>182</v>
      </c>
      <c r="E12" s="151"/>
      <c r="F12" s="832" t="s">
        <v>217</v>
      </c>
      <c r="G12" s="832"/>
      <c r="H12" s="832"/>
      <c r="I12" s="832"/>
      <c r="J12" s="832"/>
      <c r="K12" s="832"/>
      <c r="L12" s="832"/>
      <c r="M12" s="832"/>
      <c r="N12" s="832"/>
      <c r="O12" s="832"/>
      <c r="P12" s="832"/>
      <c r="T12" s="437"/>
    </row>
    <row r="13" spans="2:30" ht="12.75" customHeight="1" thickBot="1" x14ac:dyDescent="0.25">
      <c r="B13" s="145"/>
      <c r="C13" s="145"/>
      <c r="D13" s="145"/>
      <c r="E13" s="145"/>
      <c r="F13" s="145"/>
      <c r="G13" s="146"/>
      <c r="H13" s="146"/>
      <c r="I13" s="147"/>
      <c r="J13" s="147"/>
      <c r="K13" s="147"/>
      <c r="L13" s="146"/>
      <c r="M13" s="148"/>
      <c r="N13" s="148"/>
      <c r="O13" s="148"/>
      <c r="P13" s="148"/>
      <c r="T13" s="437"/>
    </row>
    <row r="14" spans="2:30" ht="12.75" customHeight="1" x14ac:dyDescent="0.2">
      <c r="B14" s="152"/>
      <c r="C14" s="152"/>
      <c r="D14" s="153"/>
      <c r="E14" s="47"/>
      <c r="F14" s="47"/>
      <c r="G14" s="47"/>
      <c r="H14" s="47"/>
      <c r="I14" s="152"/>
      <c r="J14" s="152"/>
      <c r="K14" s="152"/>
      <c r="L14" s="152"/>
      <c r="M14" s="152"/>
      <c r="N14" s="152"/>
      <c r="O14" s="152"/>
      <c r="P14" s="152"/>
      <c r="T14" s="437"/>
    </row>
    <row r="15" spans="2:30" ht="18" customHeight="1" x14ac:dyDescent="0.2">
      <c r="B15" s="121" t="s">
        <v>183</v>
      </c>
      <c r="C15" s="882" t="s">
        <v>184</v>
      </c>
      <c r="D15" s="882"/>
      <c r="E15" s="47"/>
      <c r="F15" s="883" t="s">
        <v>217</v>
      </c>
      <c r="G15" s="883"/>
      <c r="H15" s="883"/>
      <c r="I15" s="883"/>
      <c r="J15" s="883"/>
      <c r="K15" s="883"/>
      <c r="L15" s="883"/>
      <c r="M15" s="883"/>
      <c r="N15" s="883"/>
      <c r="O15" s="883"/>
      <c r="P15" s="883"/>
      <c r="T15" s="437"/>
    </row>
    <row r="16" spans="2:30" ht="18" customHeight="1" x14ac:dyDescent="0.2">
      <c r="B16" s="831" t="s">
        <v>186</v>
      </c>
      <c r="C16" s="831"/>
      <c r="D16" s="841" t="s">
        <v>218</v>
      </c>
      <c r="E16" s="841"/>
      <c r="F16" s="841"/>
      <c r="G16" s="841"/>
      <c r="H16" s="841"/>
      <c r="I16" s="841"/>
      <c r="J16" s="841"/>
      <c r="K16" s="841"/>
      <c r="L16" s="841"/>
      <c r="M16" s="841"/>
      <c r="N16" s="841"/>
      <c r="O16" s="841"/>
      <c r="P16" s="841"/>
      <c r="T16" s="437"/>
    </row>
    <row r="17" spans="2:20" ht="18" customHeight="1" x14ac:dyDescent="0.2">
      <c r="B17" s="52"/>
      <c r="C17" s="52"/>
      <c r="D17" s="841" t="s">
        <v>218</v>
      </c>
      <c r="E17" s="841"/>
      <c r="F17" s="841"/>
      <c r="G17" s="841"/>
      <c r="H17" s="841"/>
      <c r="I17" s="841"/>
      <c r="J17" s="841"/>
      <c r="K17" s="841"/>
      <c r="L17" s="841"/>
      <c r="M17" s="841"/>
      <c r="N17" s="841"/>
      <c r="O17" s="841"/>
      <c r="P17" s="841"/>
      <c r="T17" s="437"/>
    </row>
    <row r="18" spans="2:20" ht="18" customHeight="1" x14ac:dyDescent="0.2">
      <c r="B18" s="831" t="s">
        <v>150</v>
      </c>
      <c r="C18" s="831"/>
      <c r="D18" s="841" t="s">
        <v>218</v>
      </c>
      <c r="E18" s="841"/>
      <c r="F18" s="841"/>
      <c r="G18" s="841"/>
      <c r="H18" s="841"/>
      <c r="I18" s="841"/>
      <c r="J18" s="841"/>
      <c r="K18" s="841"/>
      <c r="L18" s="841"/>
      <c r="M18" s="841"/>
      <c r="N18" s="841"/>
      <c r="O18" s="841"/>
      <c r="P18" s="841"/>
      <c r="T18" s="437"/>
    </row>
    <row r="19" spans="2:20" ht="18" customHeight="1" x14ac:dyDescent="0.2">
      <c r="B19" s="831" t="s">
        <v>151</v>
      </c>
      <c r="C19" s="831"/>
      <c r="D19" s="841" t="s">
        <v>218</v>
      </c>
      <c r="E19" s="841"/>
      <c r="F19" s="841"/>
      <c r="G19" s="841"/>
      <c r="H19" s="841"/>
      <c r="I19" s="841"/>
      <c r="J19" s="841"/>
      <c r="K19" s="841"/>
      <c r="L19" s="841"/>
      <c r="M19" s="841"/>
      <c r="N19" s="841"/>
      <c r="O19" s="841"/>
      <c r="P19" s="841"/>
      <c r="T19" s="437"/>
    </row>
    <row r="20" spans="2:20" ht="18" customHeight="1" x14ac:dyDescent="0.2">
      <c r="B20" s="831" t="s">
        <v>190</v>
      </c>
      <c r="C20" s="831"/>
      <c r="D20" s="841" t="s">
        <v>218</v>
      </c>
      <c r="E20" s="841"/>
      <c r="F20" s="841"/>
      <c r="G20" s="841"/>
      <c r="H20" s="841"/>
      <c r="I20" s="841"/>
      <c r="J20" s="841"/>
      <c r="K20" s="841"/>
      <c r="L20" s="841"/>
      <c r="M20" s="841"/>
      <c r="N20" s="841"/>
      <c r="O20" s="841"/>
      <c r="P20" s="841"/>
      <c r="T20" s="437"/>
    </row>
    <row r="21" spans="2:20" ht="18" customHeight="1" x14ac:dyDescent="0.2">
      <c r="B21" s="831" t="s">
        <v>191</v>
      </c>
      <c r="C21" s="831"/>
      <c r="D21" s="841" t="s">
        <v>218</v>
      </c>
      <c r="E21" s="841"/>
      <c r="F21" s="841"/>
      <c r="G21" s="841"/>
      <c r="H21" s="841"/>
      <c r="I21" s="841"/>
      <c r="J21" s="841"/>
      <c r="K21" s="841"/>
      <c r="L21" s="841"/>
      <c r="M21" s="841"/>
      <c r="N21" s="841"/>
      <c r="O21" s="841"/>
      <c r="P21" s="841"/>
      <c r="T21" s="437"/>
    </row>
    <row r="22" spans="2:20" ht="12.75" customHeight="1" x14ac:dyDescent="0.2">
      <c r="B22" s="127"/>
      <c r="C22" s="127"/>
      <c r="D22" s="165"/>
      <c r="E22" s="47"/>
      <c r="F22" s="47"/>
      <c r="G22" s="47"/>
      <c r="H22" s="47"/>
      <c r="I22" s="47"/>
      <c r="J22" s="47"/>
      <c r="K22" s="47"/>
      <c r="L22" s="47"/>
      <c r="M22" s="47"/>
      <c r="N22" s="127"/>
      <c r="O22" s="127"/>
      <c r="P22" s="127"/>
      <c r="T22" s="437"/>
    </row>
    <row r="23" spans="2:20" ht="24.75" customHeight="1" x14ac:dyDescent="0.2">
      <c r="B23" s="886" t="s">
        <v>615</v>
      </c>
      <c r="C23" s="886"/>
      <c r="D23" s="886"/>
      <c r="E23" s="886"/>
      <c r="F23" s="886"/>
      <c r="G23" s="886"/>
      <c r="H23" s="886"/>
      <c r="I23" s="886"/>
      <c r="J23" s="886"/>
      <c r="K23" s="886"/>
      <c r="L23" s="886"/>
      <c r="M23" s="886"/>
      <c r="N23" s="886"/>
      <c r="O23" s="886"/>
      <c r="P23" s="886"/>
      <c r="T23" s="437"/>
    </row>
    <row r="24" spans="2:20" ht="12.75" customHeight="1" x14ac:dyDescent="0.2">
      <c r="B24" s="24"/>
      <c r="C24" s="24"/>
      <c r="D24" s="24"/>
      <c r="E24" s="24"/>
      <c r="F24" s="24"/>
      <c r="G24" s="24"/>
      <c r="H24" s="24"/>
      <c r="I24" s="24"/>
      <c r="J24" s="24"/>
      <c r="K24" s="24"/>
      <c r="L24" s="24"/>
      <c r="M24" s="24"/>
      <c r="N24" s="24"/>
      <c r="O24" s="24"/>
      <c r="P24" s="24"/>
      <c r="T24" s="437"/>
    </row>
    <row r="25" spans="2:20" ht="18" customHeight="1" x14ac:dyDescent="0.2">
      <c r="B25" s="885" t="s">
        <v>353</v>
      </c>
      <c r="C25" s="885"/>
      <c r="D25" s="885"/>
      <c r="E25" s="854"/>
      <c r="F25" s="854"/>
      <c r="G25" s="854"/>
      <c r="H25" s="854"/>
      <c r="I25" s="854"/>
      <c r="J25" s="854"/>
      <c r="K25" s="854"/>
      <c r="L25" s="854"/>
      <c r="M25" s="854"/>
      <c r="N25" s="854"/>
      <c r="O25" s="854"/>
      <c r="P25" s="854"/>
      <c r="T25" s="437"/>
    </row>
    <row r="26" spans="2:20" ht="12.75" customHeight="1" x14ac:dyDescent="0.2">
      <c r="B26" s="24"/>
      <c r="C26" s="24"/>
      <c r="D26" s="24"/>
      <c r="E26" s="24"/>
      <c r="F26" s="24"/>
      <c r="G26" s="24"/>
      <c r="H26" s="24"/>
      <c r="I26" s="24"/>
      <c r="J26" s="24"/>
      <c r="K26" s="24"/>
      <c r="L26" s="24"/>
      <c r="M26" s="24"/>
      <c r="N26" s="24"/>
      <c r="O26" s="24"/>
      <c r="P26" s="24"/>
      <c r="T26" s="437"/>
    </row>
    <row r="27" spans="2:20" ht="17.100000000000001" customHeight="1" x14ac:dyDescent="0.2">
      <c r="B27" s="884" t="s">
        <v>18</v>
      </c>
      <c r="C27" s="885"/>
      <c r="D27" s="885"/>
      <c r="E27" s="884" t="s">
        <v>355</v>
      </c>
      <c r="F27" s="884"/>
      <c r="G27" s="884"/>
      <c r="H27" s="884"/>
      <c r="I27" s="884"/>
      <c r="J27" s="884"/>
      <c r="K27" s="884"/>
      <c r="L27" s="884"/>
      <c r="M27" s="884"/>
      <c r="N27" s="884"/>
      <c r="O27" s="884"/>
      <c r="P27" s="884"/>
      <c r="T27" s="437"/>
    </row>
    <row r="28" spans="2:20" ht="17.100000000000001" customHeight="1" x14ac:dyDescent="0.2">
      <c r="B28" s="854"/>
      <c r="C28" s="988"/>
      <c r="D28" s="988"/>
      <c r="E28" s="854"/>
      <c r="F28" s="854"/>
      <c r="G28" s="854"/>
      <c r="H28" s="854"/>
      <c r="I28" s="854"/>
      <c r="J28" s="854"/>
      <c r="K28" s="854"/>
      <c r="L28" s="854"/>
      <c r="M28" s="854"/>
      <c r="N28" s="854"/>
      <c r="O28" s="854"/>
      <c r="P28" s="854"/>
      <c r="T28" s="437"/>
    </row>
    <row r="29" spans="2:20" ht="17.100000000000001" customHeight="1" x14ac:dyDescent="0.2">
      <c r="B29" s="854"/>
      <c r="C29" s="988"/>
      <c r="D29" s="988"/>
      <c r="E29" s="854"/>
      <c r="F29" s="854"/>
      <c r="G29" s="854"/>
      <c r="H29" s="854"/>
      <c r="I29" s="854"/>
      <c r="J29" s="854"/>
      <c r="K29" s="854"/>
      <c r="L29" s="854"/>
      <c r="M29" s="854"/>
      <c r="N29" s="854"/>
      <c r="O29" s="854"/>
      <c r="P29" s="854"/>
      <c r="T29" s="437"/>
    </row>
    <row r="30" spans="2:20" ht="17.100000000000001" customHeight="1" x14ac:dyDescent="0.2">
      <c r="B30" s="854"/>
      <c r="C30" s="988"/>
      <c r="D30" s="988"/>
      <c r="E30" s="854"/>
      <c r="F30" s="854"/>
      <c r="G30" s="854"/>
      <c r="H30" s="854"/>
      <c r="I30" s="854"/>
      <c r="J30" s="854"/>
      <c r="K30" s="854"/>
      <c r="L30" s="854"/>
      <c r="M30" s="854"/>
      <c r="N30" s="854"/>
      <c r="O30" s="854"/>
      <c r="P30" s="854"/>
      <c r="T30" s="437"/>
    </row>
    <row r="31" spans="2:20" ht="17.100000000000001" customHeight="1" x14ac:dyDescent="0.2">
      <c r="B31" s="854"/>
      <c r="C31" s="988"/>
      <c r="D31" s="988"/>
      <c r="E31" s="854"/>
      <c r="F31" s="854"/>
      <c r="G31" s="854"/>
      <c r="H31" s="854"/>
      <c r="I31" s="854"/>
      <c r="J31" s="854"/>
      <c r="K31" s="854"/>
      <c r="L31" s="854"/>
      <c r="M31" s="854"/>
      <c r="N31" s="854"/>
      <c r="O31" s="854"/>
      <c r="P31" s="854"/>
      <c r="T31" s="437"/>
    </row>
    <row r="32" spans="2:20" ht="17.100000000000001" customHeight="1" x14ac:dyDescent="0.2">
      <c r="B32" s="854"/>
      <c r="C32" s="988"/>
      <c r="D32" s="988"/>
      <c r="E32" s="854"/>
      <c r="F32" s="854"/>
      <c r="G32" s="854"/>
      <c r="H32" s="854"/>
      <c r="I32" s="854"/>
      <c r="J32" s="854"/>
      <c r="K32" s="854"/>
      <c r="L32" s="854"/>
      <c r="M32" s="854"/>
      <c r="N32" s="854"/>
      <c r="O32" s="854"/>
      <c r="P32" s="854"/>
      <c r="T32" s="437"/>
    </row>
    <row r="33" spans="2:20" ht="17.100000000000001" customHeight="1" x14ac:dyDescent="0.2">
      <c r="B33" s="854"/>
      <c r="C33" s="988"/>
      <c r="D33" s="988"/>
      <c r="E33" s="854"/>
      <c r="F33" s="854"/>
      <c r="G33" s="854"/>
      <c r="H33" s="854"/>
      <c r="I33" s="854"/>
      <c r="J33" s="854"/>
      <c r="K33" s="854"/>
      <c r="L33" s="854"/>
      <c r="M33" s="854"/>
      <c r="N33" s="854"/>
      <c r="O33" s="854"/>
      <c r="P33" s="854"/>
      <c r="T33" s="437"/>
    </row>
    <row r="34" spans="2:20" ht="17.100000000000001" customHeight="1" x14ac:dyDescent="0.2">
      <c r="B34" s="854"/>
      <c r="C34" s="988"/>
      <c r="D34" s="988"/>
      <c r="E34" s="854"/>
      <c r="F34" s="854"/>
      <c r="G34" s="854"/>
      <c r="H34" s="854"/>
      <c r="I34" s="854"/>
      <c r="J34" s="854"/>
      <c r="K34" s="854"/>
      <c r="L34" s="854"/>
      <c r="M34" s="854"/>
      <c r="N34" s="854"/>
      <c r="O34" s="854"/>
      <c r="P34" s="854"/>
      <c r="T34" s="437"/>
    </row>
    <row r="35" spans="2:20" ht="12.75" customHeight="1" x14ac:dyDescent="0.2">
      <c r="B35" s="97"/>
      <c r="C35" s="97"/>
      <c r="D35" s="97"/>
      <c r="E35" s="40"/>
      <c r="F35" s="40"/>
      <c r="G35" s="40"/>
      <c r="H35" s="40"/>
      <c r="I35" s="40"/>
      <c r="J35" s="40"/>
      <c r="K35" s="40"/>
      <c r="L35" s="40"/>
      <c r="M35" s="40"/>
      <c r="N35" s="40"/>
      <c r="O35" s="40"/>
      <c r="P35" s="40"/>
      <c r="T35" s="437"/>
    </row>
    <row r="36" spans="2:20" ht="15" customHeight="1" x14ac:dyDescent="0.2">
      <c r="B36" s="863" t="s">
        <v>356</v>
      </c>
      <c r="C36" s="863"/>
      <c r="D36" s="97"/>
      <c r="E36" s="37"/>
      <c r="F36" s="37"/>
      <c r="G36" s="37"/>
      <c r="H36" s="37"/>
      <c r="I36" s="37"/>
      <c r="J36" s="37"/>
      <c r="K36" s="37"/>
      <c r="L36" s="37"/>
      <c r="M36" s="37"/>
      <c r="N36" s="37"/>
      <c r="O36" s="37"/>
      <c r="P36" s="37"/>
      <c r="T36" s="437"/>
    </row>
    <row r="37" spans="2:20" ht="24.95" customHeight="1" x14ac:dyDescent="0.2">
      <c r="B37" s="38"/>
      <c r="C37" s="38"/>
      <c r="D37" s="38"/>
      <c r="E37" s="38"/>
      <c r="F37" s="38"/>
      <c r="G37" s="37"/>
      <c r="H37" s="38"/>
      <c r="I37" s="38"/>
      <c r="J37" s="38"/>
      <c r="K37" s="38"/>
      <c r="L37" s="37"/>
      <c r="M37" s="42"/>
      <c r="N37" s="42"/>
      <c r="O37" s="42"/>
      <c r="P37" s="42"/>
    </row>
    <row r="38" spans="2:20" ht="12.75" customHeight="1" x14ac:dyDescent="0.2">
      <c r="B38" s="834" t="s">
        <v>203</v>
      </c>
      <c r="C38" s="834"/>
      <c r="D38" s="163"/>
      <c r="E38" s="163"/>
      <c r="F38" s="163"/>
      <c r="G38" s="163"/>
      <c r="H38" s="163" t="s">
        <v>141</v>
      </c>
      <c r="I38" s="34"/>
      <c r="J38" s="34"/>
      <c r="K38" s="34"/>
      <c r="L38" s="163"/>
      <c r="M38" s="34" t="s">
        <v>51</v>
      </c>
      <c r="N38" s="39"/>
      <c r="O38" s="39"/>
      <c r="P38" s="39"/>
    </row>
    <row r="39" spans="2:20" ht="12.75" customHeight="1" x14ac:dyDescent="0.2">
      <c r="B39" s="97"/>
      <c r="C39" s="97"/>
      <c r="D39" s="97"/>
      <c r="E39" s="37"/>
      <c r="F39" s="37"/>
      <c r="G39" s="37"/>
      <c r="H39" s="37"/>
      <c r="I39" s="37"/>
      <c r="J39" s="37"/>
      <c r="K39" s="37"/>
      <c r="L39" s="37"/>
      <c r="M39" s="37"/>
      <c r="N39" s="37"/>
      <c r="O39" s="37"/>
      <c r="P39" s="37"/>
      <c r="Q39" s="9"/>
    </row>
    <row r="40" spans="2:20" ht="12.75" customHeight="1" x14ac:dyDescent="0.2">
      <c r="B40" s="97"/>
      <c r="C40" s="97"/>
      <c r="D40" s="97"/>
      <c r="E40" s="37"/>
      <c r="F40" s="37"/>
      <c r="G40" s="37"/>
      <c r="H40" s="37"/>
      <c r="I40" s="37"/>
      <c r="J40" s="37"/>
      <c r="K40" s="37"/>
      <c r="L40" s="37"/>
      <c r="M40" s="37"/>
      <c r="N40" s="37"/>
      <c r="O40" s="37"/>
      <c r="P40" s="37"/>
      <c r="Q40" s="9"/>
    </row>
    <row r="41" spans="2:20" ht="12.75" customHeight="1" x14ac:dyDescent="0.2">
      <c r="B41" s="863" t="s">
        <v>237</v>
      </c>
      <c r="C41" s="863"/>
      <c r="D41" s="863"/>
      <c r="E41" s="37"/>
      <c r="F41" s="37"/>
      <c r="G41" s="37"/>
      <c r="H41" s="37"/>
      <c r="I41" s="37"/>
      <c r="J41" s="37"/>
      <c r="K41" s="37"/>
      <c r="L41" s="37"/>
      <c r="M41" s="37"/>
      <c r="N41" s="37"/>
      <c r="O41" s="37"/>
      <c r="P41" s="37"/>
      <c r="Q41" s="9"/>
    </row>
    <row r="42" spans="2:20" ht="24.95" customHeight="1" x14ac:dyDescent="0.2">
      <c r="B42" s="38"/>
      <c r="C42" s="38"/>
      <c r="D42" s="38"/>
      <c r="E42" s="38"/>
      <c r="F42" s="38"/>
      <c r="G42" s="37"/>
      <c r="H42" s="38"/>
      <c r="I42" s="38"/>
      <c r="J42" s="38"/>
      <c r="K42" s="38"/>
      <c r="L42" s="37"/>
      <c r="M42" s="42"/>
      <c r="N42" s="42"/>
      <c r="O42" s="42"/>
      <c r="P42" s="42"/>
      <c r="Q42" s="9"/>
    </row>
    <row r="43" spans="2:20" ht="12.75" customHeight="1" x14ac:dyDescent="0.2">
      <c r="B43" s="834" t="s">
        <v>203</v>
      </c>
      <c r="C43" s="834"/>
      <c r="D43" s="163"/>
      <c r="E43" s="163"/>
      <c r="F43" s="163"/>
      <c r="G43" s="163"/>
      <c r="H43" s="163" t="s">
        <v>141</v>
      </c>
      <c r="I43" s="34"/>
      <c r="J43" s="34"/>
      <c r="K43" s="34"/>
      <c r="L43" s="163"/>
      <c r="M43" s="34" t="s">
        <v>51</v>
      </c>
      <c r="N43" s="39"/>
      <c r="O43" s="39"/>
      <c r="P43" s="39"/>
      <c r="Q43" s="9"/>
    </row>
    <row r="44" spans="2:20" x14ac:dyDescent="0.2">
      <c r="B44" s="37"/>
      <c r="C44" s="37"/>
      <c r="D44" s="37"/>
      <c r="E44" s="37"/>
      <c r="F44" s="37"/>
      <c r="G44" s="37"/>
      <c r="H44" s="37"/>
      <c r="I44" s="37"/>
      <c r="J44" s="37"/>
      <c r="K44" s="37"/>
      <c r="L44" s="37"/>
      <c r="M44" s="37"/>
      <c r="N44" s="37"/>
      <c r="O44" s="37"/>
      <c r="P44" s="37"/>
    </row>
    <row r="45" spans="2:20" ht="20.100000000000001" customHeight="1" x14ac:dyDescent="0.2">
      <c r="B45" s="864" t="s">
        <v>204</v>
      </c>
      <c r="C45" s="864"/>
      <c r="D45" s="858"/>
      <c r="E45" s="858"/>
      <c r="F45" s="858"/>
      <c r="G45" s="858"/>
      <c r="H45" s="858"/>
      <c r="I45" s="858"/>
      <c r="J45" s="858"/>
      <c r="K45" s="858"/>
      <c r="L45" s="858"/>
      <c r="M45" s="858"/>
      <c r="N45" s="858"/>
      <c r="O45" s="858"/>
      <c r="P45" s="858"/>
    </row>
    <row r="46" spans="2:20" ht="15" customHeight="1" x14ac:dyDescent="0.2">
      <c r="B46" s="872" t="s">
        <v>205</v>
      </c>
      <c r="C46" s="873"/>
      <c r="D46" s="873"/>
      <c r="E46" s="873"/>
      <c r="F46" s="874"/>
      <c r="G46" s="876" t="s">
        <v>143</v>
      </c>
      <c r="H46" s="877"/>
      <c r="I46" s="878"/>
      <c r="J46" s="876" t="s">
        <v>206</v>
      </c>
      <c r="K46" s="878"/>
      <c r="L46" s="876" t="s">
        <v>207</v>
      </c>
      <c r="M46" s="878"/>
      <c r="N46" s="877" t="s">
        <v>208</v>
      </c>
      <c r="O46" s="877"/>
      <c r="P46" s="878"/>
    </row>
    <row r="47" spans="2:20" ht="15" customHeight="1" x14ac:dyDescent="0.2">
      <c r="B47" s="865"/>
      <c r="C47" s="866"/>
      <c r="D47" s="866"/>
      <c r="E47" s="866"/>
      <c r="F47" s="867"/>
      <c r="G47" s="869"/>
      <c r="H47" s="870"/>
      <c r="I47" s="871"/>
      <c r="J47" s="905"/>
      <c r="K47" s="906"/>
      <c r="L47" s="869"/>
      <c r="M47" s="871"/>
      <c r="N47" s="870"/>
      <c r="O47" s="870"/>
      <c r="P47" s="871"/>
    </row>
    <row r="48" spans="2:20" ht="15" customHeight="1" x14ac:dyDescent="0.2">
      <c r="B48" s="865"/>
      <c r="C48" s="866"/>
      <c r="D48" s="866"/>
      <c r="E48" s="866"/>
      <c r="F48" s="867"/>
      <c r="G48" s="869"/>
      <c r="H48" s="870"/>
      <c r="I48" s="871"/>
      <c r="J48" s="905"/>
      <c r="K48" s="906"/>
      <c r="L48" s="869"/>
      <c r="M48" s="871"/>
      <c r="N48" s="870"/>
      <c r="O48" s="870"/>
      <c r="P48" s="871"/>
    </row>
    <row r="49" spans="2:16" ht="15" customHeight="1" x14ac:dyDescent="0.2">
      <c r="B49" s="865"/>
      <c r="C49" s="866"/>
      <c r="D49" s="866"/>
      <c r="E49" s="866"/>
      <c r="F49" s="867"/>
      <c r="G49" s="869"/>
      <c r="H49" s="870"/>
      <c r="I49" s="871"/>
      <c r="J49" s="905"/>
      <c r="K49" s="906"/>
      <c r="L49" s="869"/>
      <c r="M49" s="871"/>
      <c r="N49" s="870"/>
      <c r="O49" s="870"/>
      <c r="P49" s="871"/>
    </row>
  </sheetData>
  <customSheetViews>
    <customSheetView guid="{9C2D16B4-8627-49C0-BBCB-1928E3E28FBD}" scale="90" fitToPage="1" topLeftCell="A26">
      <selection activeCell="F9" sqref="F9:P9"/>
      <pageMargins left="0.51181102362204722" right="0.51181102362204722" top="0.51181102362204722" bottom="0.51181102362204722" header="0.35433070866141736" footer="0.51181102362204722"/>
      <pageSetup paperSize="9" scale="95" orientation="portrait" r:id="rId1"/>
      <headerFooter alignWithMargins="0"/>
    </customSheetView>
  </customSheetViews>
  <mergeCells count="70">
    <mergeCell ref="B49:F49"/>
    <mergeCell ref="G49:I49"/>
    <mergeCell ref="J49:K49"/>
    <mergeCell ref="L49:M49"/>
    <mergeCell ref="N49:P49"/>
    <mergeCell ref="B47:F47"/>
    <mergeCell ref="G47:I47"/>
    <mergeCell ref="J47:K47"/>
    <mergeCell ref="L47:M47"/>
    <mergeCell ref="N47:P47"/>
    <mergeCell ref="B48:F48"/>
    <mergeCell ref="G48:I48"/>
    <mergeCell ref="J48:K48"/>
    <mergeCell ref="L48:M48"/>
    <mergeCell ref="N48:P48"/>
    <mergeCell ref="B45:C45"/>
    <mergeCell ref="D45:F45"/>
    <mergeCell ref="G45:I45"/>
    <mergeCell ref="J45:L45"/>
    <mergeCell ref="M45:P45"/>
    <mergeCell ref="B46:F46"/>
    <mergeCell ref="G46:I46"/>
    <mergeCell ref="J46:K46"/>
    <mergeCell ref="L46:M46"/>
    <mergeCell ref="N46:P46"/>
    <mergeCell ref="B43:C43"/>
    <mergeCell ref="B31:D31"/>
    <mergeCell ref="E31:P31"/>
    <mergeCell ref="B32:D32"/>
    <mergeCell ref="E32:P32"/>
    <mergeCell ref="B33:D33"/>
    <mergeCell ref="E33:P33"/>
    <mergeCell ref="B34:D34"/>
    <mergeCell ref="E34:P34"/>
    <mergeCell ref="B36:C36"/>
    <mergeCell ref="B38:C38"/>
    <mergeCell ref="B41:D41"/>
    <mergeCell ref="B28:D28"/>
    <mergeCell ref="E28:P28"/>
    <mergeCell ref="B29:D29"/>
    <mergeCell ref="E29:P29"/>
    <mergeCell ref="B30:D30"/>
    <mergeCell ref="E30:P30"/>
    <mergeCell ref="B27:D27"/>
    <mergeCell ref="E27:P27"/>
    <mergeCell ref="D17:P17"/>
    <mergeCell ref="B18:C18"/>
    <mergeCell ref="D18:P18"/>
    <mergeCell ref="B19:C19"/>
    <mergeCell ref="D19:P19"/>
    <mergeCell ref="B20:C20"/>
    <mergeCell ref="D20:P20"/>
    <mergeCell ref="B21:C21"/>
    <mergeCell ref="D21:P21"/>
    <mergeCell ref="B23:P23"/>
    <mergeCell ref="B25:D25"/>
    <mergeCell ref="E25:P25"/>
    <mergeCell ref="B12:C12"/>
    <mergeCell ref="F12:P12"/>
    <mergeCell ref="C15:D15"/>
    <mergeCell ref="F15:P15"/>
    <mergeCell ref="B16:C16"/>
    <mergeCell ref="D16:P16"/>
    <mergeCell ref="B11:C11"/>
    <mergeCell ref="F11:P11"/>
    <mergeCell ref="B8:J8"/>
    <mergeCell ref="B9:C9"/>
    <mergeCell ref="F9:P9"/>
    <mergeCell ref="B10:C10"/>
    <mergeCell ref="F10:P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indexed="24"/>
  </sheetPr>
  <dimension ref="B1:AD47"/>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7109375" customWidth="1"/>
    <col min="4" max="4" width="9.28515625" customWidth="1"/>
    <col min="5" max="5" width="1.7109375" customWidth="1"/>
    <col min="6" max="6" width="10.28515625" customWidth="1"/>
    <col min="7" max="7" width="7.28515625" customWidth="1"/>
    <col min="8" max="8" width="4.28515625" customWidth="1"/>
    <col min="9" max="12" width="7.28515625" customWidth="1"/>
    <col min="13" max="13" width="4.28515625" customWidth="1"/>
    <col min="14" max="14" width="8.140625" customWidth="1"/>
    <col min="15" max="15" width="5.140625" customWidth="1"/>
    <col min="16" max="16" width="4.85546875" customWidth="1"/>
  </cols>
  <sheetData>
    <row r="1" spans="2:30" ht="15" customHeight="1" x14ac:dyDescent="0.25">
      <c r="B1" s="137"/>
      <c r="C1" s="137"/>
      <c r="D1" s="137"/>
      <c r="E1" s="7"/>
      <c r="G1" s="7"/>
      <c r="H1" s="7"/>
      <c r="I1" s="137"/>
      <c r="J1" s="7"/>
      <c r="K1" s="7"/>
      <c r="L1" s="7"/>
      <c r="M1" s="7"/>
      <c r="N1" s="7"/>
      <c r="O1" s="7"/>
      <c r="P1" s="138" t="s">
        <v>616</v>
      </c>
    </row>
    <row r="2" spans="2:30" ht="15" customHeight="1" x14ac:dyDescent="0.2">
      <c r="B2" s="7"/>
      <c r="C2" s="7"/>
      <c r="D2" s="7"/>
      <c r="E2" s="7"/>
      <c r="G2" s="7"/>
      <c r="H2" s="7"/>
      <c r="I2" s="7"/>
      <c r="J2" s="7"/>
      <c r="K2" s="7"/>
      <c r="L2" s="7"/>
      <c r="M2" s="7"/>
      <c r="N2" s="7"/>
      <c r="O2" s="7"/>
    </row>
    <row r="3" spans="2:30" ht="27.75" customHeight="1" x14ac:dyDescent="0.35">
      <c r="B3" s="139" t="s">
        <v>617</v>
      </c>
      <c r="C3" s="7"/>
      <c r="D3" s="7"/>
      <c r="E3" s="7"/>
      <c r="I3" s="7"/>
      <c r="J3" s="7"/>
      <c r="K3" s="7"/>
      <c r="L3" s="7"/>
      <c r="N3" s="140"/>
      <c r="O3" s="140"/>
      <c r="P3" s="143"/>
    </row>
    <row r="4" spans="2:30" ht="21.75" customHeight="1" x14ac:dyDescent="0.25">
      <c r="B4" s="142" t="s">
        <v>175</v>
      </c>
      <c r="N4" s="140"/>
      <c r="O4" s="140"/>
      <c r="P4" s="144"/>
      <c r="Q4" s="9"/>
    </row>
    <row r="5" spans="2:30" ht="21.75" customHeight="1" x14ac:dyDescent="0.25">
      <c r="B5" s="142" t="s">
        <v>176</v>
      </c>
      <c r="C5" s="6"/>
      <c r="D5" s="6"/>
      <c r="N5" s="119"/>
      <c r="O5" s="119"/>
      <c r="P5" s="141"/>
      <c r="Q5" s="9"/>
    </row>
    <row r="6" spans="2:30" ht="19.5" customHeight="1" thickBot="1" x14ac:dyDescent="0.25">
      <c r="B6" s="145"/>
      <c r="C6" s="145"/>
      <c r="D6" s="145"/>
      <c r="E6" s="145"/>
      <c r="F6" s="145"/>
      <c r="G6" s="146"/>
      <c r="H6" s="146"/>
      <c r="I6" s="147"/>
      <c r="J6" s="147"/>
      <c r="K6" s="147"/>
      <c r="L6" s="146"/>
      <c r="M6" s="148"/>
      <c r="N6" s="148"/>
      <c r="O6" s="148"/>
      <c r="P6" s="148"/>
    </row>
    <row r="7" spans="2:30" x14ac:dyDescent="0.2">
      <c r="B7" s="833"/>
      <c r="C7" s="833"/>
      <c r="D7" s="833"/>
      <c r="E7" s="833"/>
      <c r="F7" s="833"/>
      <c r="G7" s="833"/>
      <c r="H7" s="833"/>
      <c r="I7" s="833"/>
      <c r="J7" s="833"/>
      <c r="K7" s="97"/>
      <c r="L7" s="37"/>
      <c r="M7" s="37"/>
      <c r="N7" s="37"/>
      <c r="O7" s="37"/>
      <c r="P7" s="37"/>
    </row>
    <row r="8" spans="2:30" ht="33.75" customHeight="1" x14ac:dyDescent="0.2">
      <c r="B8" s="834" t="s">
        <v>6</v>
      </c>
      <c r="C8" s="834"/>
      <c r="D8" s="149" t="s">
        <v>177</v>
      </c>
      <c r="E8" s="8"/>
      <c r="F8" s="881" t="s">
        <v>657</v>
      </c>
      <c r="G8" s="881"/>
      <c r="H8" s="881"/>
      <c r="I8" s="881"/>
      <c r="J8" s="881"/>
      <c r="K8" s="881"/>
      <c r="L8" s="881"/>
      <c r="M8" s="881"/>
      <c r="N8" s="881"/>
      <c r="O8" s="881"/>
      <c r="P8" s="881"/>
      <c r="Q8" s="455"/>
    </row>
    <row r="9" spans="2:30" ht="15" customHeight="1" x14ac:dyDescent="0.3">
      <c r="B9" s="831" t="s">
        <v>132</v>
      </c>
      <c r="C9" s="831"/>
      <c r="D9" s="150" t="s">
        <v>177</v>
      </c>
      <c r="E9" s="7"/>
      <c r="F9" s="832" t="s">
        <v>217</v>
      </c>
      <c r="G9" s="832"/>
      <c r="H9" s="832"/>
      <c r="I9" s="832"/>
      <c r="J9" s="832"/>
      <c r="K9" s="832"/>
      <c r="L9" s="832"/>
      <c r="M9" s="832"/>
      <c r="N9" s="832"/>
      <c r="O9" s="832"/>
      <c r="P9" s="832"/>
    </row>
    <row r="10" spans="2:30" ht="18" customHeight="1" x14ac:dyDescent="0.3">
      <c r="B10" s="831" t="s">
        <v>179</v>
      </c>
      <c r="C10" s="831"/>
      <c r="D10" s="150" t="s">
        <v>180</v>
      </c>
      <c r="E10" s="7"/>
      <c r="F10" s="832" t="s">
        <v>217</v>
      </c>
      <c r="G10" s="832"/>
      <c r="H10" s="832"/>
      <c r="I10" s="832"/>
      <c r="J10" s="832"/>
      <c r="K10" s="832"/>
      <c r="L10" s="832"/>
      <c r="M10" s="832"/>
      <c r="N10" s="832"/>
      <c r="O10" s="832"/>
      <c r="P10" s="832"/>
      <c r="AD10" s="99"/>
    </row>
    <row r="11" spans="2:30" ht="18" customHeight="1" x14ac:dyDescent="0.3">
      <c r="B11" s="831" t="s">
        <v>181</v>
      </c>
      <c r="C11" s="831"/>
      <c r="D11" s="150" t="s">
        <v>182</v>
      </c>
      <c r="E11" s="151"/>
      <c r="F11" s="832" t="s">
        <v>217</v>
      </c>
      <c r="G11" s="832"/>
      <c r="H11" s="832"/>
      <c r="I11" s="832"/>
      <c r="J11" s="832"/>
      <c r="K11" s="832"/>
      <c r="L11" s="832"/>
      <c r="M11" s="832"/>
      <c r="N11" s="832"/>
      <c r="O11" s="832"/>
      <c r="P11" s="832"/>
    </row>
    <row r="12" spans="2:30" ht="12.75" customHeight="1" thickBot="1" x14ac:dyDescent="0.25">
      <c r="B12" s="145"/>
      <c r="C12" s="145"/>
      <c r="D12" s="145"/>
      <c r="E12" s="145"/>
      <c r="F12" s="145"/>
      <c r="G12" s="146"/>
      <c r="H12" s="146"/>
      <c r="I12" s="147"/>
      <c r="J12" s="147"/>
      <c r="K12" s="147"/>
      <c r="L12" s="146"/>
      <c r="M12" s="148"/>
      <c r="N12" s="148"/>
      <c r="O12" s="148"/>
      <c r="P12" s="148"/>
    </row>
    <row r="13" spans="2:30" ht="12.75" customHeight="1" x14ac:dyDescent="0.2">
      <c r="B13" s="152"/>
      <c r="C13" s="152"/>
      <c r="D13" s="153"/>
      <c r="E13" s="47"/>
      <c r="F13" s="47"/>
      <c r="G13" s="47"/>
      <c r="H13" s="47"/>
      <c r="I13" s="152"/>
      <c r="J13" s="152"/>
      <c r="K13" s="152"/>
      <c r="L13" s="152"/>
      <c r="M13" s="152"/>
      <c r="N13" s="152"/>
      <c r="O13" s="152"/>
      <c r="P13" s="152"/>
    </row>
    <row r="14" spans="2:30" ht="18" customHeight="1" x14ac:dyDescent="0.2">
      <c r="B14" s="121" t="s">
        <v>183</v>
      </c>
      <c r="C14" s="882" t="s">
        <v>596</v>
      </c>
      <c r="D14" s="882"/>
      <c r="E14" s="882"/>
      <c r="F14" s="883" t="s">
        <v>217</v>
      </c>
      <c r="G14" s="883"/>
      <c r="H14" s="883"/>
      <c r="I14" s="883"/>
      <c r="J14" s="883"/>
      <c r="K14" s="883"/>
      <c r="L14" s="883"/>
      <c r="M14" s="883"/>
      <c r="N14" s="883"/>
      <c r="O14" s="883"/>
      <c r="P14" s="883"/>
    </row>
    <row r="15" spans="2:30" ht="18" customHeight="1" x14ac:dyDescent="0.2">
      <c r="B15" s="831" t="s">
        <v>186</v>
      </c>
      <c r="C15" s="831"/>
      <c r="D15" s="841" t="s">
        <v>218</v>
      </c>
      <c r="E15" s="841"/>
      <c r="F15" s="841"/>
      <c r="G15" s="841"/>
      <c r="H15" s="841"/>
      <c r="I15" s="841"/>
      <c r="J15" s="841"/>
      <c r="K15" s="841"/>
      <c r="L15" s="841"/>
      <c r="M15" s="841"/>
      <c r="N15" s="841"/>
      <c r="O15" s="841"/>
      <c r="P15" s="841"/>
    </row>
    <row r="16" spans="2:30" ht="18" customHeight="1" x14ac:dyDescent="0.2">
      <c r="B16" s="52"/>
      <c r="C16" s="52"/>
      <c r="D16" s="841" t="s">
        <v>218</v>
      </c>
      <c r="E16" s="841"/>
      <c r="F16" s="841"/>
      <c r="G16" s="841"/>
      <c r="H16" s="841"/>
      <c r="I16" s="841"/>
      <c r="J16" s="841"/>
      <c r="K16" s="841"/>
      <c r="L16" s="841"/>
      <c r="M16" s="841"/>
      <c r="N16" s="841"/>
      <c r="O16" s="841"/>
      <c r="P16" s="841"/>
    </row>
    <row r="17" spans="2:16" ht="18" customHeight="1" x14ac:dyDescent="0.2">
      <c r="B17" s="831" t="s">
        <v>150</v>
      </c>
      <c r="C17" s="831"/>
      <c r="D17" s="841" t="s">
        <v>218</v>
      </c>
      <c r="E17" s="841"/>
      <c r="F17" s="841"/>
      <c r="G17" s="841"/>
      <c r="H17" s="841"/>
      <c r="I17" s="841"/>
      <c r="J17" s="841"/>
      <c r="K17" s="841"/>
      <c r="L17" s="841"/>
      <c r="M17" s="841"/>
      <c r="N17" s="841"/>
      <c r="O17" s="841"/>
      <c r="P17" s="841"/>
    </row>
    <row r="18" spans="2:16" ht="18" customHeight="1" x14ac:dyDescent="0.2">
      <c r="B18" s="831" t="s">
        <v>151</v>
      </c>
      <c r="C18" s="831"/>
      <c r="D18" s="841" t="s">
        <v>218</v>
      </c>
      <c r="E18" s="841"/>
      <c r="F18" s="841"/>
      <c r="G18" s="841"/>
      <c r="H18" s="841"/>
      <c r="I18" s="841"/>
      <c r="J18" s="841"/>
      <c r="K18" s="841"/>
      <c r="L18" s="841"/>
      <c r="M18" s="841"/>
      <c r="N18" s="841"/>
      <c r="O18" s="841"/>
      <c r="P18" s="841"/>
    </row>
    <row r="19" spans="2:16" ht="18" customHeight="1" x14ac:dyDescent="0.2">
      <c r="B19" s="831" t="s">
        <v>190</v>
      </c>
      <c r="C19" s="831"/>
      <c r="D19" s="841" t="s">
        <v>218</v>
      </c>
      <c r="E19" s="841"/>
      <c r="F19" s="841"/>
      <c r="G19" s="841"/>
      <c r="H19" s="841"/>
      <c r="I19" s="841"/>
      <c r="J19" s="841"/>
      <c r="K19" s="841"/>
      <c r="L19" s="841"/>
      <c r="M19" s="841"/>
      <c r="N19" s="841"/>
      <c r="O19" s="841"/>
      <c r="P19" s="841"/>
    </row>
    <row r="20" spans="2:16" ht="18" customHeight="1" x14ac:dyDescent="0.2">
      <c r="B20" s="831" t="s">
        <v>191</v>
      </c>
      <c r="C20" s="831"/>
      <c r="D20" s="841" t="s">
        <v>218</v>
      </c>
      <c r="E20" s="841"/>
      <c r="F20" s="841"/>
      <c r="G20" s="841"/>
      <c r="H20" s="841"/>
      <c r="I20" s="841"/>
      <c r="J20" s="841"/>
      <c r="K20" s="841"/>
      <c r="L20" s="841"/>
      <c r="M20" s="841"/>
      <c r="N20" s="841"/>
      <c r="O20" s="841"/>
      <c r="P20" s="841"/>
    </row>
    <row r="21" spans="2:16" ht="12.75" customHeight="1" x14ac:dyDescent="0.2">
      <c r="B21" s="52"/>
      <c r="C21" s="52"/>
      <c r="D21" s="127"/>
      <c r="E21" s="127"/>
      <c r="F21" s="127"/>
      <c r="G21" s="127"/>
      <c r="H21" s="127"/>
      <c r="I21" s="127"/>
      <c r="J21" s="127"/>
      <c r="K21" s="127"/>
      <c r="L21" s="127"/>
      <c r="M21" s="127"/>
      <c r="N21" s="127"/>
      <c r="O21" s="127"/>
      <c r="P21" s="127"/>
    </row>
    <row r="22" spans="2:16" ht="12.75" customHeight="1" x14ac:dyDescent="0.2">
      <c r="B22" s="844" t="s">
        <v>257</v>
      </c>
      <c r="C22" s="844"/>
      <c r="D22" s="844"/>
      <c r="E22" s="844"/>
      <c r="F22" s="844"/>
      <c r="G22" s="844"/>
      <c r="H22" s="844"/>
      <c r="I22" s="844"/>
      <c r="J22" s="844"/>
      <c r="K22" s="844"/>
      <c r="L22" s="844"/>
      <c r="M22" s="844"/>
      <c r="N22" s="844"/>
      <c r="O22" s="844"/>
      <c r="P22" s="844"/>
    </row>
    <row r="23" spans="2:16" ht="18" customHeight="1" x14ac:dyDescent="0.2">
      <c r="B23" s="880" t="s">
        <v>258</v>
      </c>
      <c r="C23" s="880"/>
      <c r="D23" s="880"/>
      <c r="E23" s="927" t="s">
        <v>259</v>
      </c>
      <c r="F23" s="927"/>
      <c r="G23" s="927"/>
      <c r="H23" s="927"/>
      <c r="I23" s="927"/>
      <c r="J23" s="927"/>
      <c r="K23" s="927"/>
      <c r="L23" s="927"/>
      <c r="M23" s="927"/>
      <c r="N23" s="927"/>
      <c r="O23" s="927"/>
      <c r="P23" s="927"/>
    </row>
    <row r="24" spans="2:16" ht="18" customHeight="1" x14ac:dyDescent="0.2">
      <c r="B24" s="880" t="s">
        <v>260</v>
      </c>
      <c r="C24" s="880"/>
      <c r="D24" s="880"/>
      <c r="E24" s="880"/>
      <c r="F24" s="880"/>
      <c r="G24" s="927" t="s">
        <v>261</v>
      </c>
      <c r="H24" s="927"/>
      <c r="I24" s="927"/>
      <c r="J24" s="927"/>
      <c r="K24" s="927"/>
      <c r="L24" s="927"/>
      <c r="M24" s="927"/>
      <c r="N24" s="927"/>
      <c r="O24" s="927"/>
      <c r="P24" s="927"/>
    </row>
    <row r="25" spans="2:16" ht="12.75" customHeight="1" x14ac:dyDescent="0.2">
      <c r="B25" s="24"/>
      <c r="C25" s="24"/>
      <c r="D25" s="24"/>
      <c r="E25" s="24"/>
      <c r="F25" s="24"/>
      <c r="G25" s="24"/>
      <c r="H25" s="24"/>
      <c r="I25" s="24"/>
      <c r="J25" s="24"/>
      <c r="K25" s="24"/>
      <c r="L25" s="24"/>
      <c r="M25" s="24"/>
      <c r="N25" s="24"/>
      <c r="O25" s="24"/>
      <c r="P25" s="24"/>
    </row>
    <row r="26" spans="2:16" ht="18" customHeight="1" x14ac:dyDescent="0.2">
      <c r="B26" s="928" t="s">
        <v>262</v>
      </c>
      <c r="C26" s="928"/>
      <c r="D26" s="928"/>
      <c r="E26" s="928"/>
      <c r="F26" s="928"/>
      <c r="G26" s="928"/>
      <c r="H26" s="928"/>
      <c r="I26" s="928"/>
      <c r="J26" s="928"/>
      <c r="K26" s="928"/>
      <c r="L26" s="928"/>
      <c r="M26" s="928"/>
      <c r="N26" s="928"/>
      <c r="O26" s="928"/>
      <c r="P26" s="928"/>
    </row>
    <row r="27" spans="2:16" ht="18" customHeight="1" x14ac:dyDescent="0.2">
      <c r="B27" s="845"/>
      <c r="C27" s="846"/>
      <c r="D27" s="846"/>
      <c r="E27" s="846"/>
      <c r="F27" s="846"/>
      <c r="G27" s="846"/>
      <c r="H27" s="846"/>
      <c r="I27" s="846"/>
      <c r="J27" s="846"/>
      <c r="K27" s="846"/>
      <c r="L27" s="846"/>
      <c r="M27" s="846"/>
      <c r="N27" s="846"/>
      <c r="O27" s="846"/>
      <c r="P27" s="847"/>
    </row>
    <row r="28" spans="2:16" ht="18" customHeight="1" x14ac:dyDescent="0.2">
      <c r="B28" s="845"/>
      <c r="C28" s="846"/>
      <c r="D28" s="846"/>
      <c r="E28" s="846"/>
      <c r="F28" s="846"/>
      <c r="G28" s="846"/>
      <c r="H28" s="846"/>
      <c r="I28" s="846"/>
      <c r="J28" s="846"/>
      <c r="K28" s="846"/>
      <c r="L28" s="846"/>
      <c r="M28" s="846"/>
      <c r="N28" s="846"/>
      <c r="O28" s="846"/>
      <c r="P28" s="847"/>
    </row>
    <row r="29" spans="2:16" ht="18" customHeight="1" x14ac:dyDescent="0.2">
      <c r="B29" s="845"/>
      <c r="C29" s="846"/>
      <c r="D29" s="846"/>
      <c r="E29" s="846"/>
      <c r="F29" s="846"/>
      <c r="G29" s="846"/>
      <c r="H29" s="846"/>
      <c r="I29" s="846"/>
      <c r="J29" s="846"/>
      <c r="K29" s="846"/>
      <c r="L29" s="846"/>
      <c r="M29" s="846"/>
      <c r="N29" s="846"/>
      <c r="O29" s="846"/>
      <c r="P29" s="847"/>
    </row>
    <row r="30" spans="2:16" ht="18" customHeight="1" x14ac:dyDescent="0.2">
      <c r="B30" s="845"/>
      <c r="C30" s="846"/>
      <c r="D30" s="846"/>
      <c r="E30" s="846"/>
      <c r="F30" s="846"/>
      <c r="G30" s="846"/>
      <c r="H30" s="846"/>
      <c r="I30" s="846"/>
      <c r="J30" s="846"/>
      <c r="K30" s="846"/>
      <c r="L30" s="846"/>
      <c r="M30" s="846"/>
      <c r="N30" s="846"/>
      <c r="O30" s="846"/>
      <c r="P30" s="847"/>
    </row>
    <row r="31" spans="2:16" ht="12.75" customHeight="1" x14ac:dyDescent="0.2">
      <c r="B31" s="849"/>
      <c r="C31" s="893"/>
      <c r="D31" s="893"/>
      <c r="E31" s="849"/>
      <c r="F31" s="849"/>
      <c r="G31" s="849"/>
      <c r="H31" s="849"/>
      <c r="I31" s="849"/>
      <c r="J31" s="849"/>
      <c r="K31" s="849"/>
      <c r="L31" s="849"/>
      <c r="M31" s="849"/>
      <c r="N31" s="849"/>
      <c r="O31" s="849"/>
      <c r="P31" s="849"/>
    </row>
    <row r="32" spans="2:16" ht="15" customHeight="1" x14ac:dyDescent="0.2">
      <c r="B32" s="930" t="s">
        <v>263</v>
      </c>
      <c r="C32" s="931"/>
      <c r="D32" s="932"/>
      <c r="E32" s="933" t="s">
        <v>264</v>
      </c>
      <c r="F32" s="934"/>
      <c r="G32" s="935"/>
      <c r="H32" s="933" t="s">
        <v>265</v>
      </c>
      <c r="I32" s="934"/>
      <c r="J32" s="935"/>
      <c r="K32" s="933" t="s">
        <v>266</v>
      </c>
      <c r="L32" s="934"/>
      <c r="M32" s="935"/>
      <c r="N32" s="933" t="s">
        <v>267</v>
      </c>
      <c r="O32" s="934"/>
      <c r="P32" s="935"/>
    </row>
    <row r="33" spans="2:17" ht="22.5" customHeight="1" x14ac:dyDescent="0.2">
      <c r="B33" s="939" t="s">
        <v>268</v>
      </c>
      <c r="C33" s="940"/>
      <c r="D33" s="941"/>
      <c r="E33" s="936"/>
      <c r="F33" s="937"/>
      <c r="G33" s="938"/>
      <c r="H33" s="936"/>
      <c r="I33" s="937"/>
      <c r="J33" s="938"/>
      <c r="K33" s="936"/>
      <c r="L33" s="937"/>
      <c r="M33" s="938"/>
      <c r="N33" s="936"/>
      <c r="O33" s="937"/>
      <c r="P33" s="938"/>
    </row>
    <row r="34" spans="2:17" ht="18" customHeight="1" x14ac:dyDescent="0.2">
      <c r="B34" s="942"/>
      <c r="C34" s="943"/>
      <c r="D34" s="943"/>
      <c r="E34" s="848"/>
      <c r="F34" s="849"/>
      <c r="G34" s="849"/>
      <c r="H34" s="848"/>
      <c r="I34" s="849"/>
      <c r="J34" s="849"/>
      <c r="K34" s="848"/>
      <c r="L34" s="849"/>
      <c r="M34" s="849"/>
      <c r="N34" s="848"/>
      <c r="O34" s="849"/>
      <c r="P34" s="850"/>
    </row>
    <row r="35" spans="2:17" ht="12.75" customHeight="1" x14ac:dyDescent="0.2">
      <c r="B35" s="929"/>
      <c r="C35" s="929"/>
      <c r="D35" s="929"/>
      <c r="E35" s="929"/>
      <c r="F35" s="929"/>
      <c r="G35" s="929"/>
      <c r="H35" s="929"/>
      <c r="I35" s="929"/>
      <c r="J35" s="929"/>
      <c r="K35" s="929"/>
      <c r="L35" s="929"/>
      <c r="M35" s="929"/>
      <c r="N35" s="929"/>
      <c r="O35" s="929"/>
      <c r="P35" s="929"/>
    </row>
    <row r="36" spans="2:17" ht="31.5" customHeight="1" x14ac:dyDescent="0.2">
      <c r="B36" s="845" t="s">
        <v>618</v>
      </c>
      <c r="C36" s="846"/>
      <c r="D36" s="846"/>
      <c r="E36" s="846"/>
      <c r="F36" s="846"/>
      <c r="G36" s="846"/>
      <c r="H36" s="846"/>
      <c r="I36" s="846"/>
      <c r="J36" s="846"/>
      <c r="K36" s="846"/>
      <c r="L36" s="846"/>
      <c r="M36" s="846"/>
      <c r="N36" s="846"/>
      <c r="O36" s="846"/>
      <c r="P36" s="847"/>
    </row>
    <row r="37" spans="2:17" ht="12.75" customHeight="1" x14ac:dyDescent="0.2">
      <c r="B37" s="97"/>
      <c r="C37" s="97"/>
      <c r="D37" s="97"/>
      <c r="E37" s="37"/>
      <c r="F37" s="37"/>
      <c r="G37" s="37"/>
      <c r="H37" s="37"/>
      <c r="I37" s="37"/>
      <c r="J37" s="37"/>
      <c r="K37" s="37"/>
      <c r="L37" s="37"/>
      <c r="M37" s="37"/>
      <c r="N37" s="37"/>
      <c r="O37" s="37"/>
      <c r="P37" s="37"/>
    </row>
    <row r="38" spans="2:17" ht="12.75" customHeight="1" x14ac:dyDescent="0.2">
      <c r="B38" s="97"/>
      <c r="C38" s="97"/>
      <c r="D38" s="97"/>
      <c r="E38" s="37"/>
      <c r="F38" s="37"/>
      <c r="G38" s="37"/>
      <c r="H38" s="37"/>
      <c r="I38" s="37"/>
      <c r="J38" s="37"/>
      <c r="K38" s="37"/>
      <c r="L38" s="37"/>
      <c r="M38" s="37"/>
      <c r="N38" s="37"/>
      <c r="O38" s="37"/>
      <c r="P38" s="37"/>
    </row>
    <row r="39" spans="2:17" ht="15" customHeight="1" x14ac:dyDescent="0.2">
      <c r="B39" s="862" t="s">
        <v>619</v>
      </c>
      <c r="C39" s="863"/>
      <c r="D39" s="863"/>
      <c r="E39" s="863"/>
      <c r="F39" s="863"/>
      <c r="G39" s="863"/>
      <c r="H39" s="37"/>
      <c r="I39" s="37"/>
      <c r="J39" s="37"/>
      <c r="K39" s="37"/>
      <c r="L39" s="37"/>
      <c r="M39" s="37"/>
      <c r="N39" s="37"/>
      <c r="O39" s="37"/>
      <c r="P39" s="37"/>
    </row>
    <row r="40" spans="2:17" ht="24.95" customHeight="1" x14ac:dyDescent="0.2">
      <c r="B40" s="38"/>
      <c r="C40" s="38"/>
      <c r="D40" s="38"/>
      <c r="E40" s="38"/>
      <c r="F40" s="38"/>
      <c r="G40" s="37"/>
      <c r="H40" s="38"/>
      <c r="I40" s="38"/>
      <c r="J40" s="38"/>
      <c r="K40" s="38"/>
      <c r="L40" s="37"/>
      <c r="M40" s="42"/>
      <c r="N40" s="42"/>
      <c r="O40" s="42"/>
      <c r="P40" s="42"/>
    </row>
    <row r="41" spans="2:17" ht="12.75" customHeight="1" x14ac:dyDescent="0.2">
      <c r="B41" s="834" t="s">
        <v>203</v>
      </c>
      <c r="C41" s="834"/>
      <c r="D41" s="163"/>
      <c r="E41" s="163"/>
      <c r="F41" s="163"/>
      <c r="G41" s="163"/>
      <c r="H41" s="163" t="s">
        <v>141</v>
      </c>
      <c r="I41" s="34"/>
      <c r="J41" s="34"/>
      <c r="K41" s="34"/>
      <c r="L41" s="163"/>
      <c r="M41" s="34" t="s">
        <v>51</v>
      </c>
      <c r="N41" s="39"/>
      <c r="O41" s="39"/>
      <c r="P41" s="39"/>
    </row>
    <row r="42" spans="2:17" ht="12.75" customHeight="1" x14ac:dyDescent="0.2">
      <c r="B42" s="97"/>
      <c r="C42" s="97"/>
      <c r="D42" s="97"/>
      <c r="E42" s="37"/>
      <c r="F42" s="37"/>
      <c r="G42" s="37"/>
      <c r="H42" s="37"/>
      <c r="I42" s="37"/>
      <c r="J42" s="37"/>
      <c r="K42" s="37"/>
      <c r="L42" s="37"/>
      <c r="M42" s="37"/>
      <c r="N42" s="37"/>
      <c r="O42" s="37"/>
      <c r="P42" s="37"/>
      <c r="Q42" s="9"/>
    </row>
    <row r="43" spans="2:17" ht="20.100000000000001" customHeight="1" x14ac:dyDescent="0.2">
      <c r="B43" s="864" t="s">
        <v>204</v>
      </c>
      <c r="C43" s="864"/>
      <c r="D43" s="858"/>
      <c r="E43" s="858"/>
      <c r="F43" s="858"/>
      <c r="G43" s="858"/>
      <c r="H43" s="858"/>
      <c r="I43" s="858"/>
      <c r="J43" s="858"/>
      <c r="K43" s="858"/>
      <c r="L43" s="858"/>
      <c r="M43" s="858"/>
      <c r="N43" s="858"/>
      <c r="O43" s="858"/>
      <c r="P43" s="858"/>
    </row>
    <row r="44" spans="2:17" ht="15" customHeight="1" x14ac:dyDescent="0.2">
      <c r="B44" s="872" t="s">
        <v>205</v>
      </c>
      <c r="C44" s="873"/>
      <c r="D44" s="873"/>
      <c r="E44" s="873"/>
      <c r="F44" s="874"/>
      <c r="G44" s="876" t="s">
        <v>143</v>
      </c>
      <c r="H44" s="877"/>
      <c r="I44" s="878"/>
      <c r="J44" s="876" t="s">
        <v>206</v>
      </c>
      <c r="K44" s="878"/>
      <c r="L44" s="876" t="s">
        <v>207</v>
      </c>
      <c r="M44" s="878"/>
      <c r="N44" s="877" t="s">
        <v>208</v>
      </c>
      <c r="O44" s="877"/>
      <c r="P44" s="878"/>
    </row>
    <row r="45" spans="2:17" ht="15" customHeight="1" x14ac:dyDescent="0.2">
      <c r="B45" s="865"/>
      <c r="C45" s="866"/>
      <c r="D45" s="866"/>
      <c r="E45" s="866"/>
      <c r="F45" s="867"/>
      <c r="G45" s="869"/>
      <c r="H45" s="870"/>
      <c r="I45" s="871"/>
      <c r="J45" s="905"/>
      <c r="K45" s="906"/>
      <c r="L45" s="869"/>
      <c r="M45" s="871"/>
      <c r="N45" s="870"/>
      <c r="O45" s="870"/>
      <c r="P45" s="871"/>
    </row>
    <row r="46" spans="2:17" ht="15" customHeight="1" x14ac:dyDescent="0.2">
      <c r="B46" s="865"/>
      <c r="C46" s="866"/>
      <c r="D46" s="866"/>
      <c r="E46" s="866"/>
      <c r="F46" s="867"/>
      <c r="G46" s="869"/>
      <c r="H46" s="870"/>
      <c r="I46" s="871"/>
      <c r="J46" s="905"/>
      <c r="K46" s="906"/>
      <c r="L46" s="869"/>
      <c r="M46" s="871"/>
      <c r="N46" s="870"/>
      <c r="O46" s="870"/>
      <c r="P46" s="871"/>
    </row>
    <row r="47" spans="2:17" ht="15" customHeight="1" x14ac:dyDescent="0.2">
      <c r="B47" s="865"/>
      <c r="C47" s="866"/>
      <c r="D47" s="866"/>
      <c r="E47" s="866"/>
      <c r="F47" s="867"/>
      <c r="G47" s="869"/>
      <c r="H47" s="870"/>
      <c r="I47" s="871"/>
      <c r="J47" s="905"/>
      <c r="K47" s="906"/>
      <c r="L47" s="869"/>
      <c r="M47" s="871"/>
      <c r="N47" s="870"/>
      <c r="O47" s="870"/>
      <c r="P47" s="871"/>
    </row>
  </sheetData>
  <customSheetViews>
    <customSheetView guid="{9C2D16B4-8627-49C0-BBCB-1928E3E28FBD}" scale="90" fitToPage="1">
      <selection activeCell="F8" sqref="F8:P8"/>
      <pageMargins left="0.51181102362204722" right="0.51181102362204722" top="0.51181102362204722" bottom="0.51181102362204722" header="0.35433070866141736" footer="0.51181102362204722"/>
      <printOptions horizontalCentered="1"/>
      <pageSetup paperSize="9" scale="95" orientation="portrait" r:id="rId1"/>
      <headerFooter alignWithMargins="0"/>
    </customSheetView>
  </customSheetViews>
  <mergeCells count="74">
    <mergeCell ref="B46:F46"/>
    <mergeCell ref="G46:I46"/>
    <mergeCell ref="J46:K46"/>
    <mergeCell ref="L46:M46"/>
    <mergeCell ref="N46:P46"/>
    <mergeCell ref="B47:F47"/>
    <mergeCell ref="G47:I47"/>
    <mergeCell ref="J47:K47"/>
    <mergeCell ref="L47:M47"/>
    <mergeCell ref="N47:P47"/>
    <mergeCell ref="B44:F44"/>
    <mergeCell ref="G44:I44"/>
    <mergeCell ref="J44:K44"/>
    <mergeCell ref="L44:M44"/>
    <mergeCell ref="N44:P44"/>
    <mergeCell ref="B45:F45"/>
    <mergeCell ref="G45:I45"/>
    <mergeCell ref="J45:K45"/>
    <mergeCell ref="L45:M45"/>
    <mergeCell ref="N45:P45"/>
    <mergeCell ref="B36:P36"/>
    <mergeCell ref="B39:G39"/>
    <mergeCell ref="B41:C41"/>
    <mergeCell ref="B43:C43"/>
    <mergeCell ref="D43:F43"/>
    <mergeCell ref="G43:I43"/>
    <mergeCell ref="J43:L43"/>
    <mergeCell ref="M43:P43"/>
    <mergeCell ref="B35:P35"/>
    <mergeCell ref="B32:D32"/>
    <mergeCell ref="E32:G33"/>
    <mergeCell ref="H32:J33"/>
    <mergeCell ref="K32:M33"/>
    <mergeCell ref="N32:P33"/>
    <mergeCell ref="B33:D33"/>
    <mergeCell ref="B34:D34"/>
    <mergeCell ref="E34:G34"/>
    <mergeCell ref="H34:J34"/>
    <mergeCell ref="K34:M34"/>
    <mergeCell ref="N34:P34"/>
    <mergeCell ref="B31:D31"/>
    <mergeCell ref="E31:P31"/>
    <mergeCell ref="B20:C20"/>
    <mergeCell ref="D20:P20"/>
    <mergeCell ref="B22:P22"/>
    <mergeCell ref="B23:D23"/>
    <mergeCell ref="E23:P23"/>
    <mergeCell ref="B24:F24"/>
    <mergeCell ref="G24:P24"/>
    <mergeCell ref="B26:P26"/>
    <mergeCell ref="B27:P27"/>
    <mergeCell ref="B28:P28"/>
    <mergeCell ref="B29:P29"/>
    <mergeCell ref="B30:P30"/>
    <mergeCell ref="B19:C19"/>
    <mergeCell ref="D19:P19"/>
    <mergeCell ref="B11:C11"/>
    <mergeCell ref="F11:P11"/>
    <mergeCell ref="C14:E14"/>
    <mergeCell ref="F14:P14"/>
    <mergeCell ref="B15:C15"/>
    <mergeCell ref="D15:P15"/>
    <mergeCell ref="D16:P16"/>
    <mergeCell ref="B17:C17"/>
    <mergeCell ref="D17:P17"/>
    <mergeCell ref="B18:C18"/>
    <mergeCell ref="D18:P18"/>
    <mergeCell ref="B10:C10"/>
    <mergeCell ref="F10:P10"/>
    <mergeCell ref="B7:J7"/>
    <mergeCell ref="B8:C8"/>
    <mergeCell ref="F8:P8"/>
    <mergeCell ref="B9:C9"/>
    <mergeCell ref="F9:P9"/>
  </mergeCells>
  <printOptions horizontalCentered="1"/>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indexed="46"/>
  </sheetPr>
  <dimension ref="B1:AD45"/>
  <sheetViews>
    <sheetView view="pageLayout" zoomScaleNormal="90" workbookViewId="0">
      <selection activeCell="Q3" sqref="Q3"/>
    </sheetView>
  </sheetViews>
  <sheetFormatPr defaultRowHeight="12.75" x14ac:dyDescent="0.2"/>
  <cols>
    <col min="1" max="1" width="2.28515625" customWidth="1"/>
    <col min="2" max="2" width="4.7109375" customWidth="1"/>
    <col min="3" max="3" width="7.7109375" customWidth="1"/>
    <col min="4" max="4" width="9.28515625" customWidth="1"/>
    <col min="5" max="5" width="1.7109375" customWidth="1"/>
    <col min="6" max="12" width="7.28515625" customWidth="1"/>
    <col min="13" max="13" width="6.7109375" customWidth="1"/>
    <col min="14" max="14" width="4.85546875" customWidth="1"/>
    <col min="15" max="15" width="4.7109375" customWidth="1"/>
    <col min="16" max="16" width="5.7109375" customWidth="1"/>
  </cols>
  <sheetData>
    <row r="1" spans="2:30" ht="15" customHeight="1" x14ac:dyDescent="0.25">
      <c r="B1" s="137"/>
      <c r="C1" s="137"/>
      <c r="D1" s="137"/>
      <c r="E1" s="7"/>
      <c r="G1" s="7"/>
      <c r="H1" s="7"/>
      <c r="I1" s="137"/>
      <c r="J1" s="7"/>
      <c r="K1" s="7"/>
      <c r="L1" s="7"/>
      <c r="M1" s="7"/>
      <c r="N1" s="7"/>
      <c r="O1" s="7"/>
      <c r="P1" s="138" t="s">
        <v>620</v>
      </c>
    </row>
    <row r="2" spans="2:30" ht="15" customHeight="1" x14ac:dyDescent="0.2">
      <c r="B2" s="7"/>
      <c r="C2" s="7"/>
      <c r="D2" s="7"/>
      <c r="E2" s="7"/>
      <c r="G2" s="7"/>
      <c r="H2" s="7"/>
      <c r="I2" s="7"/>
      <c r="J2" s="7"/>
      <c r="K2" s="7"/>
      <c r="L2" s="7"/>
      <c r="M2" s="7"/>
      <c r="N2" s="7"/>
      <c r="O2" s="7"/>
    </row>
    <row r="3" spans="2:30" ht="27.75" customHeight="1" x14ac:dyDescent="0.35">
      <c r="B3" s="139" t="s">
        <v>621</v>
      </c>
      <c r="C3" s="137"/>
      <c r="D3" s="137"/>
      <c r="E3" s="7"/>
      <c r="G3" s="7"/>
      <c r="H3" s="7"/>
      <c r="I3" s="7"/>
      <c r="J3" s="7"/>
      <c r="K3" s="7"/>
      <c r="L3" s="7"/>
      <c r="M3" s="7"/>
      <c r="N3" s="140"/>
      <c r="O3" s="140"/>
      <c r="P3" s="141"/>
    </row>
    <row r="4" spans="2:30" ht="21.75" customHeight="1" x14ac:dyDescent="0.25">
      <c r="B4" s="142" t="s">
        <v>175</v>
      </c>
      <c r="C4" s="7"/>
      <c r="D4" s="7"/>
      <c r="E4" s="7"/>
      <c r="I4" s="7"/>
      <c r="J4" s="7"/>
      <c r="K4" s="7"/>
      <c r="L4" s="7"/>
      <c r="N4" s="140"/>
      <c r="O4" s="140"/>
      <c r="P4" s="143"/>
    </row>
    <row r="5" spans="2:30" ht="21.75" customHeight="1" x14ac:dyDescent="0.25">
      <c r="B5" s="142" t="s">
        <v>176</v>
      </c>
      <c r="N5" s="140"/>
      <c r="O5" s="140"/>
      <c r="P5" s="144"/>
      <c r="Q5" s="9"/>
    </row>
    <row r="6" spans="2:30" ht="12.75" customHeight="1" x14ac:dyDescent="0.25">
      <c r="B6" s="6"/>
      <c r="C6" s="6"/>
      <c r="D6" s="6"/>
      <c r="F6" s="142"/>
      <c r="N6" s="119"/>
      <c r="O6" s="119"/>
      <c r="P6" s="141"/>
      <c r="Q6" s="9"/>
    </row>
    <row r="7" spans="2:30" ht="7.5" customHeight="1" thickBot="1" x14ac:dyDescent="0.25">
      <c r="B7" s="145"/>
      <c r="C7" s="145"/>
      <c r="D7" s="145"/>
      <c r="E7" s="145"/>
      <c r="F7" s="145"/>
      <c r="G7" s="146"/>
      <c r="H7" s="146"/>
      <c r="I7" s="147"/>
      <c r="J7" s="147"/>
      <c r="K7" s="147"/>
      <c r="L7" s="146"/>
      <c r="M7" s="148"/>
      <c r="N7" s="148"/>
      <c r="O7" s="148"/>
      <c r="P7" s="148"/>
    </row>
    <row r="8" spans="2:30" ht="12.75" customHeight="1" x14ac:dyDescent="0.2">
      <c r="B8" s="833"/>
      <c r="C8" s="833"/>
      <c r="D8" s="833"/>
      <c r="E8" s="833"/>
      <c r="F8" s="833"/>
      <c r="G8" s="833"/>
      <c r="H8" s="833"/>
      <c r="I8" s="833"/>
      <c r="J8" s="833"/>
      <c r="K8" s="97"/>
      <c r="L8" s="37"/>
      <c r="M8" s="37"/>
      <c r="N8" s="37"/>
      <c r="O8" s="37"/>
      <c r="P8" s="37"/>
    </row>
    <row r="9" spans="2:30" ht="33.75" customHeight="1" x14ac:dyDescent="0.2">
      <c r="B9" s="834" t="s">
        <v>6</v>
      </c>
      <c r="C9" s="834"/>
      <c r="D9" s="149" t="s">
        <v>177</v>
      </c>
      <c r="E9" s="8"/>
      <c r="F9" s="881" t="s">
        <v>657</v>
      </c>
      <c r="G9" s="881"/>
      <c r="H9" s="881"/>
      <c r="I9" s="881"/>
      <c r="J9" s="881"/>
      <c r="K9" s="881"/>
      <c r="L9" s="881"/>
      <c r="M9" s="881"/>
      <c r="N9" s="881"/>
      <c r="O9" s="881"/>
      <c r="P9" s="881"/>
      <c r="Q9" s="455"/>
    </row>
    <row r="10" spans="2:30" ht="15" customHeight="1" x14ac:dyDescent="0.3">
      <c r="B10" s="831" t="s">
        <v>132</v>
      </c>
      <c r="C10" s="831"/>
      <c r="D10" s="150" t="s">
        <v>177</v>
      </c>
      <c r="E10" s="7"/>
      <c r="F10" s="832" t="s">
        <v>217</v>
      </c>
      <c r="G10" s="832"/>
      <c r="H10" s="832"/>
      <c r="I10" s="832"/>
      <c r="J10" s="832"/>
      <c r="K10" s="832"/>
      <c r="L10" s="832"/>
      <c r="M10" s="832"/>
      <c r="N10" s="832"/>
      <c r="O10" s="832"/>
      <c r="P10" s="832"/>
      <c r="AD10" s="99"/>
    </row>
    <row r="11" spans="2:30" ht="18" customHeight="1" x14ac:dyDescent="0.3">
      <c r="B11" s="831" t="s">
        <v>179</v>
      </c>
      <c r="C11" s="831"/>
      <c r="D11" s="150" t="s">
        <v>180</v>
      </c>
      <c r="E11" s="7"/>
      <c r="F11" s="832" t="s">
        <v>217</v>
      </c>
      <c r="G11" s="832"/>
      <c r="H11" s="832"/>
      <c r="I11" s="832"/>
      <c r="J11" s="832"/>
      <c r="K11" s="832"/>
      <c r="L11" s="832"/>
      <c r="M11" s="832"/>
      <c r="N11" s="832"/>
      <c r="O11" s="832"/>
      <c r="P11" s="832"/>
    </row>
    <row r="12" spans="2:30" ht="18" customHeight="1" x14ac:dyDescent="0.3">
      <c r="B12" s="831" t="s">
        <v>181</v>
      </c>
      <c r="C12" s="831"/>
      <c r="D12" s="150" t="s">
        <v>182</v>
      </c>
      <c r="E12" s="151"/>
      <c r="F12" s="832" t="s">
        <v>217</v>
      </c>
      <c r="G12" s="832"/>
      <c r="H12" s="832"/>
      <c r="I12" s="832"/>
      <c r="J12" s="832"/>
      <c r="K12" s="832"/>
      <c r="L12" s="832"/>
      <c r="M12" s="832"/>
      <c r="N12" s="832"/>
      <c r="O12" s="832"/>
      <c r="P12" s="832"/>
    </row>
    <row r="13" spans="2:30" ht="12.75" customHeight="1" thickBot="1" x14ac:dyDescent="0.25">
      <c r="B13" s="145"/>
      <c r="C13" s="145"/>
      <c r="D13" s="145"/>
      <c r="E13" s="145"/>
      <c r="F13" s="145"/>
      <c r="G13" s="146"/>
      <c r="H13" s="146"/>
      <c r="I13" s="147"/>
      <c r="J13" s="147"/>
      <c r="K13" s="147"/>
      <c r="L13" s="146"/>
      <c r="M13" s="148"/>
      <c r="N13" s="148"/>
      <c r="O13" s="148"/>
      <c r="P13" s="148"/>
    </row>
    <row r="14" spans="2:30" ht="12.75" customHeight="1" x14ac:dyDescent="0.2">
      <c r="B14" s="152"/>
      <c r="C14" s="152"/>
      <c r="D14" s="153"/>
      <c r="E14" s="47"/>
      <c r="F14" s="47"/>
      <c r="G14" s="47"/>
      <c r="H14" s="47"/>
      <c r="I14" s="152"/>
      <c r="J14" s="152"/>
      <c r="K14" s="152"/>
      <c r="L14" s="152"/>
      <c r="M14" s="152"/>
      <c r="N14" s="152"/>
      <c r="O14" s="152"/>
      <c r="P14" s="152"/>
    </row>
    <row r="15" spans="2:30" ht="18" customHeight="1" x14ac:dyDescent="0.2">
      <c r="B15" s="121" t="s">
        <v>183</v>
      </c>
      <c r="C15" s="882" t="s">
        <v>622</v>
      </c>
      <c r="D15" s="882"/>
      <c r="E15" s="882"/>
      <c r="F15" s="883" t="s">
        <v>217</v>
      </c>
      <c r="G15" s="883"/>
      <c r="H15" s="883"/>
      <c r="I15" s="883"/>
      <c r="J15" s="883"/>
      <c r="K15" s="883"/>
      <c r="L15" s="883"/>
      <c r="M15" s="883"/>
      <c r="N15" s="883"/>
      <c r="O15" s="883"/>
      <c r="P15" s="883"/>
    </row>
    <row r="16" spans="2:30" ht="18" customHeight="1" x14ac:dyDescent="0.2">
      <c r="B16" s="831" t="s">
        <v>186</v>
      </c>
      <c r="C16" s="831"/>
      <c r="D16" s="841" t="s">
        <v>218</v>
      </c>
      <c r="E16" s="841"/>
      <c r="F16" s="841"/>
      <c r="G16" s="841"/>
      <c r="H16" s="841"/>
      <c r="I16" s="841"/>
      <c r="J16" s="841"/>
      <c r="K16" s="841"/>
      <c r="L16" s="841"/>
      <c r="M16" s="841"/>
      <c r="N16" s="841"/>
      <c r="O16" s="841"/>
      <c r="P16" s="841"/>
    </row>
    <row r="17" spans="2:16" ht="18" customHeight="1" x14ac:dyDescent="0.2">
      <c r="B17" s="52"/>
      <c r="C17" s="52"/>
      <c r="D17" s="841" t="s">
        <v>218</v>
      </c>
      <c r="E17" s="841"/>
      <c r="F17" s="841"/>
      <c r="G17" s="841"/>
      <c r="H17" s="841"/>
      <c r="I17" s="841"/>
      <c r="J17" s="841"/>
      <c r="K17" s="841"/>
      <c r="L17" s="841"/>
      <c r="M17" s="841"/>
      <c r="N17" s="841"/>
      <c r="O17" s="841"/>
      <c r="P17" s="841"/>
    </row>
    <row r="18" spans="2:16" ht="18" customHeight="1" x14ac:dyDescent="0.2">
      <c r="B18" s="831" t="s">
        <v>150</v>
      </c>
      <c r="C18" s="831"/>
      <c r="D18" s="841" t="s">
        <v>218</v>
      </c>
      <c r="E18" s="841"/>
      <c r="F18" s="841"/>
      <c r="G18" s="841"/>
      <c r="H18" s="841"/>
      <c r="I18" s="841"/>
      <c r="J18" s="841"/>
      <c r="K18" s="841"/>
      <c r="L18" s="841"/>
      <c r="M18" s="841"/>
      <c r="N18" s="841"/>
      <c r="O18" s="841"/>
      <c r="P18" s="841"/>
    </row>
    <row r="19" spans="2:16" ht="18" customHeight="1" x14ac:dyDescent="0.2">
      <c r="B19" s="831" t="s">
        <v>151</v>
      </c>
      <c r="C19" s="831"/>
      <c r="D19" s="841" t="s">
        <v>218</v>
      </c>
      <c r="E19" s="841"/>
      <c r="F19" s="841"/>
      <c r="G19" s="841"/>
      <c r="H19" s="841"/>
      <c r="I19" s="841"/>
      <c r="J19" s="841"/>
      <c r="K19" s="841"/>
      <c r="L19" s="841"/>
      <c r="M19" s="841"/>
      <c r="N19" s="841"/>
      <c r="O19" s="841"/>
      <c r="P19" s="841"/>
    </row>
    <row r="20" spans="2:16" ht="18" customHeight="1" x14ac:dyDescent="0.2">
      <c r="B20" s="831" t="s">
        <v>190</v>
      </c>
      <c r="C20" s="831"/>
      <c r="D20" s="841" t="s">
        <v>218</v>
      </c>
      <c r="E20" s="841"/>
      <c r="F20" s="841"/>
      <c r="G20" s="841"/>
      <c r="H20" s="841"/>
      <c r="I20" s="841"/>
      <c r="J20" s="841"/>
      <c r="K20" s="841"/>
      <c r="L20" s="841"/>
      <c r="M20" s="841"/>
      <c r="N20" s="841"/>
      <c r="O20" s="841"/>
      <c r="P20" s="841"/>
    </row>
    <row r="21" spans="2:16" ht="18" customHeight="1" x14ac:dyDescent="0.2">
      <c r="B21" s="831" t="s">
        <v>191</v>
      </c>
      <c r="C21" s="831"/>
      <c r="D21" s="841" t="s">
        <v>218</v>
      </c>
      <c r="E21" s="841"/>
      <c r="F21" s="841"/>
      <c r="G21" s="841"/>
      <c r="H21" s="841"/>
      <c r="I21" s="841"/>
      <c r="J21" s="841"/>
      <c r="K21" s="841"/>
      <c r="L21" s="841"/>
      <c r="M21" s="841"/>
      <c r="N21" s="841"/>
      <c r="O21" s="841"/>
      <c r="P21" s="841"/>
    </row>
    <row r="22" spans="2:16" ht="12.75" customHeight="1" x14ac:dyDescent="0.2">
      <c r="B22" s="127"/>
      <c r="C22" s="127"/>
      <c r="D22" s="165"/>
      <c r="E22" s="47"/>
      <c r="F22" s="47"/>
      <c r="G22" s="47"/>
      <c r="H22" s="47"/>
      <c r="I22" s="47"/>
      <c r="J22" s="47"/>
      <c r="K22" s="47"/>
      <c r="L22" s="47"/>
      <c r="M22" s="47"/>
      <c r="N22" s="127"/>
      <c r="O22" s="127"/>
      <c r="P22" s="127"/>
    </row>
    <row r="23" spans="2:16" ht="12.75" customHeight="1" x14ac:dyDescent="0.2">
      <c r="B23" s="844" t="s">
        <v>586</v>
      </c>
      <c r="C23" s="844"/>
      <c r="D23" s="844"/>
      <c r="E23" s="844"/>
      <c r="F23" s="844"/>
      <c r="G23" s="844"/>
      <c r="H23" s="844"/>
      <c r="I23" s="844"/>
      <c r="J23" s="844"/>
      <c r="K23" s="844"/>
      <c r="L23" s="844"/>
      <c r="M23" s="844"/>
      <c r="N23" s="844"/>
      <c r="O23" s="844"/>
      <c r="P23" s="844"/>
    </row>
    <row r="24" spans="2:16" ht="12.75" customHeight="1" x14ac:dyDescent="0.2">
      <c r="B24" s="50"/>
      <c r="C24" s="50"/>
      <c r="D24" s="50"/>
      <c r="E24" s="50"/>
      <c r="F24" s="50"/>
      <c r="G24" s="50"/>
      <c r="H24" s="50"/>
      <c r="I24" s="50"/>
      <c r="J24" s="50"/>
      <c r="K24" s="50"/>
      <c r="L24" s="50"/>
      <c r="M24" s="880"/>
      <c r="N24" s="880"/>
      <c r="O24" s="880"/>
      <c r="P24" s="880"/>
    </row>
    <row r="25" spans="2:16" ht="12.75" customHeight="1" x14ac:dyDescent="0.2">
      <c r="B25" s="880" t="s">
        <v>587</v>
      </c>
      <c r="C25" s="880"/>
      <c r="D25" s="880"/>
      <c r="E25" s="880"/>
      <c r="F25" s="880"/>
      <c r="G25" s="880" t="s">
        <v>103</v>
      </c>
      <c r="H25" s="880"/>
      <c r="I25" s="880"/>
      <c r="J25" s="880"/>
      <c r="K25" s="50"/>
      <c r="L25" s="50" t="s">
        <v>15</v>
      </c>
      <c r="M25" s="880" t="s">
        <v>588</v>
      </c>
      <c r="N25" s="880"/>
      <c r="O25" s="880"/>
      <c r="P25" s="880"/>
    </row>
    <row r="26" spans="2:16" ht="12.75" customHeight="1" x14ac:dyDescent="0.2">
      <c r="B26" s="24"/>
      <c r="C26" s="24"/>
      <c r="D26" s="24"/>
      <c r="E26" s="24"/>
      <c r="F26" s="24"/>
      <c r="G26" s="24"/>
      <c r="H26" s="24"/>
      <c r="I26" s="24"/>
      <c r="J26" s="24"/>
      <c r="K26" s="24"/>
      <c r="L26" s="24"/>
      <c r="M26" s="24"/>
      <c r="N26" s="24"/>
      <c r="O26" s="24"/>
      <c r="P26" s="24"/>
    </row>
    <row r="27" spans="2:16" ht="18" customHeight="1" x14ac:dyDescent="0.2">
      <c r="B27" s="845" t="s">
        <v>589</v>
      </c>
      <c r="C27" s="846"/>
      <c r="D27" s="846"/>
      <c r="E27" s="846"/>
      <c r="F27" s="846"/>
      <c r="G27" s="846"/>
      <c r="H27" s="846"/>
      <c r="I27" s="846"/>
      <c r="J27" s="846"/>
      <c r="K27" s="846"/>
      <c r="L27" s="846"/>
      <c r="M27" s="846"/>
      <c r="N27" s="846"/>
      <c r="O27" s="846"/>
      <c r="P27" s="847"/>
    </row>
    <row r="28" spans="2:16" ht="18" customHeight="1" x14ac:dyDescent="0.2">
      <c r="B28" s="848"/>
      <c r="C28" s="849"/>
      <c r="D28" s="849"/>
      <c r="E28" s="849"/>
      <c r="F28" s="849"/>
      <c r="G28" s="849"/>
      <c r="H28" s="849"/>
      <c r="I28" s="849"/>
      <c r="J28" s="849"/>
      <c r="K28" s="849"/>
      <c r="L28" s="849"/>
      <c r="M28" s="849"/>
      <c r="N28" s="849"/>
      <c r="O28" s="849"/>
      <c r="P28" s="850"/>
    </row>
    <row r="29" spans="2:16" ht="18" customHeight="1" x14ac:dyDescent="0.2">
      <c r="B29" s="845"/>
      <c r="C29" s="846"/>
      <c r="D29" s="846"/>
      <c r="E29" s="846"/>
      <c r="F29" s="846"/>
      <c r="G29" s="846"/>
      <c r="H29" s="846"/>
      <c r="I29" s="846"/>
      <c r="J29" s="846"/>
      <c r="K29" s="846"/>
      <c r="L29" s="846"/>
      <c r="M29" s="846"/>
      <c r="N29" s="846"/>
      <c r="O29" s="846"/>
      <c r="P29" s="847"/>
    </row>
    <row r="30" spans="2:16" ht="18" customHeight="1" x14ac:dyDescent="0.2">
      <c r="B30" s="845"/>
      <c r="C30" s="846"/>
      <c r="D30" s="846"/>
      <c r="E30" s="846"/>
      <c r="F30" s="846"/>
      <c r="G30" s="846"/>
      <c r="H30" s="846"/>
      <c r="I30" s="846"/>
      <c r="J30" s="846"/>
      <c r="K30" s="846"/>
      <c r="L30" s="846"/>
      <c r="M30" s="846"/>
      <c r="N30" s="846"/>
      <c r="O30" s="846"/>
      <c r="P30" s="847"/>
    </row>
    <row r="31" spans="2:16" ht="18" customHeight="1" x14ac:dyDescent="0.2">
      <c r="B31" s="845"/>
      <c r="C31" s="846"/>
      <c r="D31" s="846"/>
      <c r="E31" s="846"/>
      <c r="F31" s="846"/>
      <c r="G31" s="846"/>
      <c r="H31" s="846"/>
      <c r="I31" s="846"/>
      <c r="J31" s="846"/>
      <c r="K31" s="846"/>
      <c r="L31" s="846"/>
      <c r="M31" s="846"/>
      <c r="N31" s="846"/>
      <c r="O31" s="846"/>
      <c r="P31" s="847"/>
    </row>
    <row r="32" spans="2:16" ht="12.75" customHeight="1" x14ac:dyDescent="0.2">
      <c r="B32" s="849"/>
      <c r="C32" s="893"/>
      <c r="D32" s="893"/>
      <c r="E32" s="849"/>
      <c r="F32" s="849"/>
      <c r="G32" s="849"/>
      <c r="H32" s="849"/>
      <c r="I32" s="849"/>
      <c r="J32" s="849"/>
      <c r="K32" s="849"/>
      <c r="L32" s="849"/>
      <c r="M32" s="849"/>
      <c r="N32" s="849"/>
      <c r="O32" s="849"/>
      <c r="P32" s="849"/>
    </row>
    <row r="33" spans="2:17" ht="18" customHeight="1" x14ac:dyDescent="0.2">
      <c r="B33" s="848" t="s">
        <v>590</v>
      </c>
      <c r="C33" s="849"/>
      <c r="D33" s="849"/>
      <c r="E33" s="849"/>
      <c r="F33" s="849"/>
      <c r="G33" s="1148" t="s">
        <v>623</v>
      </c>
      <c r="H33" s="1148"/>
      <c r="I33" s="1148"/>
      <c r="J33" s="1148"/>
      <c r="K33" s="1148"/>
      <c r="L33" s="1148"/>
      <c r="M33" s="1148"/>
      <c r="N33" s="1149"/>
      <c r="O33" s="1150"/>
      <c r="P33" s="1151"/>
    </row>
    <row r="34" spans="2:17" ht="18" customHeight="1" x14ac:dyDescent="0.2">
      <c r="B34" s="848" t="s">
        <v>592</v>
      </c>
      <c r="C34" s="849"/>
      <c r="D34" s="849"/>
      <c r="E34" s="849"/>
      <c r="F34" s="849"/>
      <c r="G34" s="849"/>
      <c r="H34" s="849"/>
      <c r="I34" s="849"/>
      <c r="J34" s="849"/>
      <c r="K34" s="850"/>
      <c r="L34" s="431"/>
      <c r="M34" s="1152"/>
      <c r="N34" s="1152"/>
      <c r="O34" s="1153" t="s">
        <v>365</v>
      </c>
      <c r="P34" s="1154"/>
    </row>
    <row r="35" spans="2:17" ht="18" customHeight="1" x14ac:dyDescent="0.2">
      <c r="B35" s="915"/>
      <c r="C35" s="916"/>
      <c r="D35" s="916"/>
      <c r="E35" s="916"/>
      <c r="F35" s="916"/>
      <c r="G35" s="916"/>
      <c r="H35" s="916"/>
      <c r="I35" s="916"/>
      <c r="J35" s="916"/>
      <c r="K35" s="916"/>
      <c r="L35" s="432" t="s">
        <v>194</v>
      </c>
      <c r="M35" s="1155" t="s">
        <v>195</v>
      </c>
      <c r="N35" s="1155"/>
      <c r="O35" s="922" t="s">
        <v>196</v>
      </c>
      <c r="P35" s="924"/>
    </row>
    <row r="36" spans="2:17" ht="15" customHeight="1" x14ac:dyDescent="0.2">
      <c r="B36" s="97"/>
      <c r="C36" s="97"/>
      <c r="D36" s="97"/>
      <c r="E36" s="40"/>
      <c r="F36" s="40"/>
      <c r="G36" s="40"/>
      <c r="H36" s="40"/>
      <c r="I36" s="40"/>
      <c r="J36" s="40"/>
      <c r="K36" s="40"/>
      <c r="L36" s="40"/>
      <c r="M36" s="40"/>
      <c r="N36" s="40"/>
      <c r="O36" s="40"/>
      <c r="P36" s="40"/>
    </row>
    <row r="37" spans="2:17" ht="15" customHeight="1" x14ac:dyDescent="0.2">
      <c r="B37" s="862" t="s">
        <v>624</v>
      </c>
      <c r="C37" s="862"/>
      <c r="D37" s="862"/>
      <c r="E37" s="862"/>
      <c r="F37" s="862"/>
      <c r="G37" s="37"/>
      <c r="H37" s="37"/>
      <c r="I37" s="37"/>
      <c r="J37" s="37"/>
      <c r="K37" s="37"/>
      <c r="L37" s="37"/>
      <c r="M37" s="37"/>
      <c r="N37" s="37"/>
      <c r="O37" s="37"/>
      <c r="P37" s="37"/>
    </row>
    <row r="38" spans="2:17" ht="25.5" customHeight="1" x14ac:dyDescent="0.2">
      <c r="B38" s="38"/>
      <c r="C38" s="38"/>
      <c r="D38" s="38"/>
      <c r="E38" s="38"/>
      <c r="F38" s="38"/>
      <c r="G38" s="37"/>
      <c r="H38" s="38"/>
      <c r="I38" s="38"/>
      <c r="J38" s="38"/>
      <c r="K38" s="38"/>
      <c r="L38" s="37"/>
      <c r="M38" s="42"/>
      <c r="N38" s="42"/>
      <c r="O38" s="42"/>
      <c r="P38" s="42"/>
    </row>
    <row r="39" spans="2:17" ht="12.75" customHeight="1" x14ac:dyDescent="0.2">
      <c r="B39" s="834" t="s">
        <v>203</v>
      </c>
      <c r="C39" s="834"/>
      <c r="D39" s="163"/>
      <c r="E39" s="163"/>
      <c r="F39" s="163"/>
      <c r="G39" s="163"/>
      <c r="H39" s="163" t="s">
        <v>141</v>
      </c>
      <c r="I39" s="34"/>
      <c r="J39" s="34"/>
      <c r="K39" s="34"/>
      <c r="L39" s="163"/>
      <c r="M39" s="34" t="s">
        <v>51</v>
      </c>
      <c r="N39" s="39"/>
      <c r="O39" s="39"/>
      <c r="P39" s="39"/>
    </row>
    <row r="40" spans="2:17" ht="12.75" customHeight="1" x14ac:dyDescent="0.2">
      <c r="B40" s="97"/>
      <c r="C40" s="97"/>
      <c r="D40" s="97"/>
      <c r="E40" s="37"/>
      <c r="F40" s="37"/>
      <c r="G40" s="37"/>
      <c r="H40" s="37"/>
      <c r="I40" s="37"/>
      <c r="J40" s="37"/>
      <c r="K40" s="37"/>
      <c r="L40" s="37"/>
      <c r="M40" s="37"/>
      <c r="N40" s="37"/>
      <c r="O40" s="37"/>
      <c r="P40" s="37"/>
      <c r="Q40" s="9"/>
    </row>
    <row r="41" spans="2:17" ht="20.100000000000001" customHeight="1" x14ac:dyDescent="0.2">
      <c r="B41" s="864" t="s">
        <v>204</v>
      </c>
      <c r="C41" s="864"/>
      <c r="D41" s="858"/>
      <c r="E41" s="858"/>
      <c r="F41" s="858"/>
      <c r="G41" s="858"/>
      <c r="H41" s="858"/>
      <c r="I41" s="858"/>
      <c r="J41" s="858"/>
      <c r="K41" s="858"/>
      <c r="L41" s="858"/>
      <c r="M41" s="858"/>
      <c r="N41" s="858"/>
      <c r="O41" s="858"/>
      <c r="P41" s="858"/>
    </row>
    <row r="42" spans="2:17" ht="15" customHeight="1" x14ac:dyDescent="0.2">
      <c r="B42" s="872" t="s">
        <v>205</v>
      </c>
      <c r="C42" s="873"/>
      <c r="D42" s="873"/>
      <c r="E42" s="873"/>
      <c r="F42" s="874"/>
      <c r="G42" s="876" t="s">
        <v>143</v>
      </c>
      <c r="H42" s="877"/>
      <c r="I42" s="878"/>
      <c r="J42" s="876" t="s">
        <v>206</v>
      </c>
      <c r="K42" s="878"/>
      <c r="L42" s="876" t="s">
        <v>207</v>
      </c>
      <c r="M42" s="878"/>
      <c r="N42" s="877" t="s">
        <v>208</v>
      </c>
      <c r="O42" s="877"/>
      <c r="P42" s="878"/>
    </row>
    <row r="43" spans="2:17" ht="15" customHeight="1" x14ac:dyDescent="0.2">
      <c r="B43" s="865"/>
      <c r="C43" s="866"/>
      <c r="D43" s="866"/>
      <c r="E43" s="866"/>
      <c r="F43" s="867"/>
      <c r="G43" s="869"/>
      <c r="H43" s="870"/>
      <c r="I43" s="871"/>
      <c r="J43" s="905"/>
      <c r="K43" s="906"/>
      <c r="L43" s="869"/>
      <c r="M43" s="871"/>
      <c r="N43" s="870"/>
      <c r="O43" s="870"/>
      <c r="P43" s="871"/>
    </row>
    <row r="44" spans="2:17" ht="15" customHeight="1" x14ac:dyDescent="0.2">
      <c r="B44" s="865"/>
      <c r="C44" s="866"/>
      <c r="D44" s="866"/>
      <c r="E44" s="866"/>
      <c r="F44" s="867"/>
      <c r="G44" s="869"/>
      <c r="H44" s="870"/>
      <c r="I44" s="871"/>
      <c r="J44" s="905"/>
      <c r="K44" s="906"/>
      <c r="L44" s="869"/>
      <c r="M44" s="871"/>
      <c r="N44" s="870"/>
      <c r="O44" s="870"/>
      <c r="P44" s="871"/>
    </row>
    <row r="45" spans="2:17" ht="15" customHeight="1" x14ac:dyDescent="0.2">
      <c r="B45" s="865"/>
      <c r="C45" s="866"/>
      <c r="D45" s="866"/>
      <c r="E45" s="866"/>
      <c r="F45" s="867"/>
      <c r="G45" s="869"/>
      <c r="H45" s="870"/>
      <c r="I45" s="871"/>
      <c r="J45" s="905"/>
      <c r="K45" s="906"/>
      <c r="L45" s="869"/>
      <c r="M45" s="871"/>
      <c r="N45" s="870"/>
      <c r="O45" s="870"/>
      <c r="P45" s="871"/>
    </row>
  </sheetData>
  <customSheetViews>
    <customSheetView guid="{9C2D16B4-8627-49C0-BBCB-1928E3E28FBD}" scale="90" fitToPage="1">
      <selection activeCell="F9" sqref="F9:P9"/>
      <pageMargins left="0.51181102362204722" right="0.51181102362204722" top="0.51181102362204722" bottom="0.51181102362204722" header="0.35433070866141736" footer="0.51181102362204722"/>
      <pageSetup paperSize="9" scale="95" orientation="portrait" r:id="rId1"/>
      <headerFooter alignWithMargins="0"/>
    </customSheetView>
  </customSheetViews>
  <mergeCells count="70">
    <mergeCell ref="B44:F44"/>
    <mergeCell ref="G44:I44"/>
    <mergeCell ref="J44:K44"/>
    <mergeCell ref="L44:M44"/>
    <mergeCell ref="N44:P44"/>
    <mergeCell ref="B45:F45"/>
    <mergeCell ref="G45:I45"/>
    <mergeCell ref="J45:K45"/>
    <mergeCell ref="L45:M45"/>
    <mergeCell ref="N45:P45"/>
    <mergeCell ref="B42:F42"/>
    <mergeCell ref="G42:I42"/>
    <mergeCell ref="J42:K42"/>
    <mergeCell ref="L42:M42"/>
    <mergeCell ref="N42:P42"/>
    <mergeCell ref="B43:F43"/>
    <mergeCell ref="G43:I43"/>
    <mergeCell ref="J43:K43"/>
    <mergeCell ref="L43:M43"/>
    <mergeCell ref="N43:P43"/>
    <mergeCell ref="B35:K35"/>
    <mergeCell ref="M35:N35"/>
    <mergeCell ref="O35:P35"/>
    <mergeCell ref="B37:F37"/>
    <mergeCell ref="B39:C39"/>
    <mergeCell ref="B41:C41"/>
    <mergeCell ref="D41:F41"/>
    <mergeCell ref="G41:I41"/>
    <mergeCell ref="J41:L41"/>
    <mergeCell ref="M41:P41"/>
    <mergeCell ref="B33:F33"/>
    <mergeCell ref="G33:N33"/>
    <mergeCell ref="O33:P33"/>
    <mergeCell ref="B34:K34"/>
    <mergeCell ref="M34:N34"/>
    <mergeCell ref="O34:P34"/>
    <mergeCell ref="B32:D32"/>
    <mergeCell ref="E32:P32"/>
    <mergeCell ref="B21:C21"/>
    <mergeCell ref="D21:P21"/>
    <mergeCell ref="B23:P23"/>
    <mergeCell ref="M24:P24"/>
    <mergeCell ref="B25:F25"/>
    <mergeCell ref="G25:J25"/>
    <mergeCell ref="M25:P25"/>
    <mergeCell ref="B27:P27"/>
    <mergeCell ref="B28:P28"/>
    <mergeCell ref="B29:P29"/>
    <mergeCell ref="B30:P30"/>
    <mergeCell ref="B31:P31"/>
    <mergeCell ref="B20:C20"/>
    <mergeCell ref="D20:P20"/>
    <mergeCell ref="B12:C12"/>
    <mergeCell ref="F12:P12"/>
    <mergeCell ref="C15:E15"/>
    <mergeCell ref="F15:P15"/>
    <mergeCell ref="B16:C16"/>
    <mergeCell ref="D16:P16"/>
    <mergeCell ref="D17:P17"/>
    <mergeCell ref="B18:C18"/>
    <mergeCell ref="D18:P18"/>
    <mergeCell ref="B19:C19"/>
    <mergeCell ref="D19:P19"/>
    <mergeCell ref="B11:C11"/>
    <mergeCell ref="F11:P11"/>
    <mergeCell ref="B8:J8"/>
    <mergeCell ref="B9:C9"/>
    <mergeCell ref="F9:P9"/>
    <mergeCell ref="B10:C10"/>
    <mergeCell ref="F10:P10"/>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indexed="31"/>
  </sheetPr>
  <dimension ref="B1:AD53"/>
  <sheetViews>
    <sheetView view="pageLayout" zoomScaleNormal="90" workbookViewId="0">
      <selection activeCell="Q3" sqref="Q3"/>
    </sheetView>
  </sheetViews>
  <sheetFormatPr defaultRowHeight="12.75" x14ac:dyDescent="0.2"/>
  <cols>
    <col min="1" max="1" width="2.28515625" customWidth="1"/>
    <col min="2" max="5" width="5.5703125" customWidth="1"/>
    <col min="6" max="7" width="3.140625" customWidth="1"/>
    <col min="8" max="21" width="5.5703125" customWidth="1"/>
  </cols>
  <sheetData>
    <row r="1" spans="2:30" ht="15.95" customHeight="1" x14ac:dyDescent="0.25">
      <c r="B1" s="137"/>
      <c r="C1" s="137"/>
      <c r="D1" s="137"/>
      <c r="E1" s="137"/>
      <c r="F1" s="7"/>
      <c r="G1" s="7"/>
      <c r="I1" s="7"/>
      <c r="J1" s="7"/>
      <c r="K1" s="137"/>
      <c r="L1" s="7"/>
      <c r="M1" s="7"/>
      <c r="N1" s="7"/>
      <c r="O1" s="7"/>
      <c r="P1" s="7"/>
      <c r="Q1" s="7"/>
      <c r="R1" s="7"/>
      <c r="S1" s="7"/>
      <c r="T1" s="7"/>
      <c r="U1" s="126" t="s">
        <v>625</v>
      </c>
    </row>
    <row r="2" spans="2:30" ht="14.1" customHeight="1" x14ac:dyDescent="0.2">
      <c r="B2" s="7"/>
      <c r="C2" s="7"/>
      <c r="D2" s="7"/>
      <c r="E2" s="7"/>
      <c r="F2" s="7"/>
      <c r="G2" s="7"/>
      <c r="I2" s="7"/>
      <c r="J2" s="7"/>
      <c r="K2" s="7"/>
      <c r="L2" s="7"/>
      <c r="M2" s="7"/>
      <c r="N2" s="7"/>
      <c r="O2" s="7"/>
      <c r="P2" s="7"/>
      <c r="Q2" s="7"/>
      <c r="R2" s="7"/>
      <c r="S2" s="7"/>
      <c r="T2" s="7"/>
    </row>
    <row r="3" spans="2:30" ht="27.75" customHeight="1" x14ac:dyDescent="0.35">
      <c r="B3" s="139" t="s">
        <v>626</v>
      </c>
      <c r="C3" s="137"/>
      <c r="D3" s="137"/>
      <c r="E3" s="137"/>
      <c r="F3" s="7"/>
      <c r="I3" s="7"/>
      <c r="J3" s="7"/>
      <c r="K3" s="7"/>
      <c r="L3" s="7"/>
      <c r="M3" s="7"/>
      <c r="N3" s="7"/>
      <c r="O3" s="7"/>
      <c r="P3" s="140"/>
      <c r="Q3" s="140"/>
      <c r="R3" s="140"/>
      <c r="S3" s="140"/>
      <c r="T3" s="140"/>
      <c r="U3" s="141"/>
    </row>
    <row r="4" spans="2:30" ht="21.75" customHeight="1" x14ac:dyDescent="0.25">
      <c r="B4" s="142" t="s">
        <v>175</v>
      </c>
      <c r="P4" s="140"/>
      <c r="Q4" s="140"/>
      <c r="R4" s="140"/>
      <c r="S4" s="140"/>
      <c r="T4" s="140"/>
      <c r="U4" s="144"/>
      <c r="V4" s="9"/>
    </row>
    <row r="5" spans="2:30" ht="21.75" customHeight="1" x14ac:dyDescent="0.25">
      <c r="B5" s="142" t="s">
        <v>176</v>
      </c>
      <c r="C5" s="6"/>
      <c r="D5" s="6"/>
      <c r="E5" s="6"/>
      <c r="P5" s="119"/>
      <c r="Q5" s="119"/>
      <c r="R5" s="119"/>
      <c r="S5" s="119"/>
      <c r="T5" s="119"/>
      <c r="U5" s="141"/>
      <c r="V5" s="9"/>
    </row>
    <row r="6" spans="2:30" ht="20.100000000000001" customHeight="1" thickBot="1" x14ac:dyDescent="0.25">
      <c r="B6" s="145"/>
      <c r="C6" s="145"/>
      <c r="D6" s="145"/>
      <c r="E6" s="145"/>
      <c r="F6" s="145"/>
      <c r="G6" s="145"/>
      <c r="H6" s="145"/>
      <c r="I6" s="146"/>
      <c r="J6" s="146"/>
      <c r="K6" s="147"/>
      <c r="L6" s="147"/>
      <c r="M6" s="147"/>
      <c r="N6" s="146"/>
      <c r="O6" s="148"/>
      <c r="P6" s="148"/>
      <c r="Q6" s="148"/>
      <c r="R6" s="148"/>
      <c r="S6" s="148"/>
      <c r="T6" s="148"/>
      <c r="U6" s="148"/>
    </row>
    <row r="7" spans="2:30" ht="12" customHeight="1" x14ac:dyDescent="0.2">
      <c r="B7" s="833"/>
      <c r="C7" s="833"/>
      <c r="D7" s="833"/>
      <c r="E7" s="833"/>
      <c r="F7" s="833"/>
      <c r="G7" s="833"/>
      <c r="H7" s="833"/>
      <c r="I7" s="833"/>
      <c r="J7" s="833"/>
      <c r="K7" s="833"/>
      <c r="L7" s="833"/>
      <c r="M7" s="97"/>
      <c r="N7" s="37"/>
      <c r="O7" s="37"/>
      <c r="P7" s="37"/>
      <c r="Q7" s="37"/>
      <c r="R7" s="37"/>
      <c r="S7" s="37"/>
      <c r="T7" s="37"/>
      <c r="U7" s="37"/>
    </row>
    <row r="8" spans="2:30" ht="33.75" customHeight="1" x14ac:dyDescent="0.2">
      <c r="B8" s="834" t="s">
        <v>6</v>
      </c>
      <c r="C8" s="834"/>
      <c r="D8" s="149" t="s">
        <v>177</v>
      </c>
      <c r="F8" s="7"/>
      <c r="G8" s="881" t="s">
        <v>657</v>
      </c>
      <c r="H8" s="881"/>
      <c r="I8" s="881"/>
      <c r="J8" s="881"/>
      <c r="K8" s="881"/>
      <c r="L8" s="881"/>
      <c r="M8" s="881"/>
      <c r="N8" s="881"/>
      <c r="O8" s="881"/>
      <c r="P8" s="881"/>
      <c r="Q8" s="881"/>
      <c r="R8" s="881"/>
      <c r="S8" s="881"/>
      <c r="T8" s="881"/>
      <c r="U8" s="881"/>
    </row>
    <row r="9" spans="2:30" ht="15" customHeight="1" x14ac:dyDescent="0.3">
      <c r="B9" s="831" t="s">
        <v>132</v>
      </c>
      <c r="C9" s="831"/>
      <c r="D9" s="150" t="s">
        <v>177</v>
      </c>
      <c r="F9" s="7"/>
      <c r="G9" s="907" t="s">
        <v>241</v>
      </c>
      <c r="H9" s="907"/>
      <c r="I9" s="907"/>
      <c r="J9" s="907"/>
      <c r="K9" s="907"/>
      <c r="L9" s="907"/>
      <c r="M9" s="907"/>
      <c r="N9" s="907"/>
      <c r="O9" s="907"/>
      <c r="P9" s="907"/>
      <c r="Q9" s="907"/>
      <c r="R9" s="907"/>
      <c r="S9" s="907"/>
      <c r="T9" s="907"/>
      <c r="U9" s="907"/>
    </row>
    <row r="10" spans="2:30" ht="18" customHeight="1" x14ac:dyDescent="0.3">
      <c r="B10" s="831" t="s">
        <v>179</v>
      </c>
      <c r="C10" s="831"/>
      <c r="D10" s="150" t="s">
        <v>180</v>
      </c>
      <c r="F10" s="7"/>
      <c r="G10" s="907" t="s">
        <v>241</v>
      </c>
      <c r="H10" s="907"/>
      <c r="I10" s="907"/>
      <c r="J10" s="907"/>
      <c r="K10" s="907"/>
      <c r="L10" s="907"/>
      <c r="M10" s="907"/>
      <c r="N10" s="907"/>
      <c r="O10" s="907"/>
      <c r="P10" s="907"/>
      <c r="Q10" s="907"/>
      <c r="R10" s="907"/>
      <c r="S10" s="907"/>
      <c r="T10" s="907"/>
      <c r="U10" s="907"/>
      <c r="AD10" s="99"/>
    </row>
    <row r="11" spans="2:30" ht="18" customHeight="1" x14ac:dyDescent="0.3">
      <c r="B11" s="831" t="s">
        <v>181</v>
      </c>
      <c r="C11" s="831"/>
      <c r="D11" s="150" t="s">
        <v>182</v>
      </c>
      <c r="F11" s="151"/>
      <c r="G11" s="907" t="s">
        <v>241</v>
      </c>
      <c r="H11" s="907"/>
      <c r="I11" s="907"/>
      <c r="J11" s="907"/>
      <c r="K11" s="907"/>
      <c r="L11" s="907"/>
      <c r="M11" s="907"/>
      <c r="N11" s="907"/>
      <c r="O11" s="907"/>
      <c r="P11" s="907"/>
      <c r="Q11" s="907"/>
      <c r="R11" s="907"/>
      <c r="S11" s="907"/>
      <c r="T11" s="907"/>
      <c r="U11" s="907"/>
    </row>
    <row r="12" spans="2:30" ht="12" customHeight="1" thickBot="1" x14ac:dyDescent="0.25">
      <c r="B12" s="145"/>
      <c r="C12" s="145"/>
      <c r="D12" s="145"/>
      <c r="E12" s="145"/>
      <c r="F12" s="145"/>
      <c r="G12" s="145"/>
      <c r="H12" s="145"/>
      <c r="I12" s="146"/>
      <c r="J12" s="146"/>
      <c r="K12" s="147"/>
      <c r="L12" s="147"/>
      <c r="M12" s="147"/>
      <c r="N12" s="146"/>
      <c r="O12" s="148"/>
      <c r="P12" s="148"/>
      <c r="Q12" s="148"/>
      <c r="R12" s="148"/>
      <c r="S12" s="148"/>
      <c r="T12" s="148"/>
      <c r="U12" s="148"/>
    </row>
    <row r="13" spans="2:30" ht="12.75" customHeight="1" x14ac:dyDescent="0.2">
      <c r="B13" s="152"/>
      <c r="C13" s="152"/>
      <c r="D13" s="152"/>
      <c r="E13" s="153"/>
      <c r="F13" s="47"/>
      <c r="G13" s="47"/>
      <c r="H13" s="47"/>
      <c r="I13" s="47"/>
      <c r="J13" s="47"/>
      <c r="K13" s="152"/>
      <c r="L13" s="152"/>
      <c r="M13" s="152"/>
      <c r="N13" s="152"/>
      <c r="O13" s="152"/>
      <c r="P13" s="152"/>
      <c r="Q13" s="152"/>
      <c r="R13" s="152"/>
      <c r="S13" s="152"/>
      <c r="T13" s="152"/>
      <c r="U13" s="152"/>
    </row>
    <row r="14" spans="2:30" ht="18" customHeight="1" x14ac:dyDescent="0.2">
      <c r="B14" s="121" t="s">
        <v>183</v>
      </c>
      <c r="C14" s="882" t="s">
        <v>596</v>
      </c>
      <c r="D14" s="882"/>
      <c r="E14" s="882"/>
      <c r="F14" s="882"/>
      <c r="G14" s="837" t="s">
        <v>241</v>
      </c>
      <c r="H14" s="837"/>
      <c r="I14" s="837"/>
      <c r="J14" s="837"/>
      <c r="K14" s="837"/>
      <c r="L14" s="837"/>
      <c r="M14" s="837"/>
      <c r="N14" s="837"/>
      <c r="O14" s="837"/>
      <c r="P14" s="837"/>
      <c r="Q14" s="837"/>
      <c r="R14" s="837"/>
      <c r="S14" s="837"/>
      <c r="T14" s="837"/>
      <c r="U14" s="837"/>
    </row>
    <row r="15" spans="2:30" ht="18" customHeight="1" x14ac:dyDescent="0.2">
      <c r="B15" s="831" t="s">
        <v>186</v>
      </c>
      <c r="C15" s="831"/>
      <c r="D15" s="52"/>
      <c r="E15" s="841" t="s">
        <v>242</v>
      </c>
      <c r="F15" s="841"/>
      <c r="G15" s="841"/>
      <c r="H15" s="841"/>
      <c r="I15" s="841"/>
      <c r="J15" s="841"/>
      <c r="K15" s="841"/>
      <c r="L15" s="841"/>
      <c r="M15" s="841"/>
      <c r="N15" s="841"/>
      <c r="O15" s="841"/>
      <c r="P15" s="841"/>
      <c r="Q15" s="841"/>
      <c r="R15" s="841"/>
      <c r="S15" s="841"/>
      <c r="T15" s="841"/>
      <c r="U15" s="841"/>
    </row>
    <row r="16" spans="2:30" ht="18" customHeight="1" x14ac:dyDescent="0.2">
      <c r="B16" s="52"/>
      <c r="C16" s="52"/>
      <c r="D16" s="52"/>
      <c r="E16" s="841" t="s">
        <v>242</v>
      </c>
      <c r="F16" s="841"/>
      <c r="G16" s="841"/>
      <c r="H16" s="841"/>
      <c r="I16" s="841"/>
      <c r="J16" s="841"/>
      <c r="K16" s="841"/>
      <c r="L16" s="841"/>
      <c r="M16" s="841"/>
      <c r="N16" s="841"/>
      <c r="O16" s="841"/>
      <c r="P16" s="841"/>
      <c r="Q16" s="841"/>
      <c r="R16" s="841"/>
      <c r="S16" s="841"/>
      <c r="T16" s="841"/>
      <c r="U16" s="841"/>
    </row>
    <row r="17" spans="2:21" ht="18" customHeight="1" x14ac:dyDescent="0.2">
      <c r="B17" s="831" t="s">
        <v>150</v>
      </c>
      <c r="C17" s="831"/>
      <c r="D17" s="831"/>
      <c r="E17" s="841" t="s">
        <v>242</v>
      </c>
      <c r="F17" s="841"/>
      <c r="G17" s="841"/>
      <c r="H17" s="841"/>
      <c r="I17" s="841"/>
      <c r="J17" s="841"/>
      <c r="K17" s="841"/>
      <c r="L17" s="841"/>
      <c r="M17" s="841"/>
      <c r="N17" s="841"/>
      <c r="O17" s="841"/>
      <c r="P17" s="841"/>
      <c r="Q17" s="841"/>
      <c r="R17" s="841"/>
      <c r="S17" s="841"/>
      <c r="T17" s="841"/>
      <c r="U17" s="841"/>
    </row>
    <row r="18" spans="2:21" ht="18" customHeight="1" x14ac:dyDescent="0.2">
      <c r="B18" s="831" t="s">
        <v>151</v>
      </c>
      <c r="C18" s="831"/>
      <c r="D18" s="52"/>
      <c r="E18" s="841" t="s">
        <v>242</v>
      </c>
      <c r="F18" s="841"/>
      <c r="G18" s="841"/>
      <c r="H18" s="841"/>
      <c r="I18" s="841"/>
      <c r="J18" s="841"/>
      <c r="K18" s="841"/>
      <c r="L18" s="841"/>
      <c r="M18" s="841"/>
      <c r="N18" s="841"/>
      <c r="O18" s="841"/>
      <c r="P18" s="841"/>
      <c r="Q18" s="841"/>
      <c r="R18" s="841"/>
      <c r="S18" s="841"/>
      <c r="T18" s="841"/>
      <c r="U18" s="841"/>
    </row>
    <row r="19" spans="2:21" ht="18" customHeight="1" x14ac:dyDescent="0.2">
      <c r="B19" s="831" t="s">
        <v>190</v>
      </c>
      <c r="C19" s="831"/>
      <c r="D19" s="52"/>
      <c r="E19" s="841" t="s">
        <v>242</v>
      </c>
      <c r="F19" s="841"/>
      <c r="G19" s="841"/>
      <c r="H19" s="841"/>
      <c r="I19" s="841"/>
      <c r="J19" s="841"/>
      <c r="K19" s="841"/>
      <c r="L19" s="841"/>
      <c r="M19" s="841"/>
      <c r="N19" s="841"/>
      <c r="O19" s="841"/>
      <c r="P19" s="841"/>
      <c r="Q19" s="841"/>
      <c r="R19" s="841"/>
      <c r="S19" s="841"/>
      <c r="T19" s="841"/>
      <c r="U19" s="841"/>
    </row>
    <row r="20" spans="2:21" ht="18" customHeight="1" x14ac:dyDescent="0.2">
      <c r="B20" s="831" t="s">
        <v>191</v>
      </c>
      <c r="C20" s="831"/>
      <c r="D20" s="52"/>
      <c r="E20" s="841" t="s">
        <v>242</v>
      </c>
      <c r="F20" s="841"/>
      <c r="G20" s="841"/>
      <c r="H20" s="841"/>
      <c r="I20" s="841"/>
      <c r="J20" s="841"/>
      <c r="K20" s="841"/>
      <c r="L20" s="841"/>
      <c r="M20" s="841"/>
      <c r="N20" s="841"/>
      <c r="O20" s="841"/>
      <c r="P20" s="841"/>
      <c r="Q20" s="841"/>
      <c r="R20" s="841"/>
      <c r="S20" s="841"/>
      <c r="T20" s="841"/>
      <c r="U20" s="841"/>
    </row>
    <row r="21" spans="2:21" ht="12.75" customHeight="1" x14ac:dyDescent="0.2">
      <c r="B21" s="127"/>
      <c r="C21" s="127"/>
      <c r="D21" s="127"/>
      <c r="E21" s="165"/>
      <c r="F21" s="47"/>
      <c r="G21" s="47"/>
      <c r="H21" s="47"/>
      <c r="I21" s="47"/>
      <c r="J21" s="47"/>
      <c r="K21" s="47"/>
      <c r="L21" s="47"/>
      <c r="M21" s="47"/>
      <c r="N21" s="47"/>
      <c r="O21" s="47"/>
      <c r="P21" s="127"/>
      <c r="Q21" s="127"/>
      <c r="R21" s="127"/>
      <c r="S21" s="127"/>
      <c r="T21" s="127"/>
      <c r="U21" s="127"/>
    </row>
    <row r="22" spans="2:21" ht="12.75" customHeight="1" x14ac:dyDescent="0.2">
      <c r="B22" s="886" t="s">
        <v>627</v>
      </c>
      <c r="C22" s="886"/>
      <c r="D22" s="886"/>
      <c r="E22" s="886"/>
      <c r="F22" s="886"/>
      <c r="G22" s="886"/>
      <c r="H22" s="886"/>
      <c r="I22" s="886"/>
      <c r="J22" s="886"/>
      <c r="K22" s="886"/>
      <c r="L22" s="886"/>
      <c r="M22" s="886"/>
      <c r="N22" s="886"/>
      <c r="O22" s="886"/>
      <c r="P22" s="886"/>
      <c r="Q22" s="886"/>
      <c r="R22" s="886"/>
      <c r="S22" s="886"/>
      <c r="T22" s="886"/>
      <c r="U22" s="886"/>
    </row>
    <row r="23" spans="2:21" ht="12" customHeight="1" x14ac:dyDescent="0.2">
      <c r="B23" s="24"/>
      <c r="C23" s="24"/>
      <c r="D23" s="24"/>
      <c r="E23" s="24"/>
      <c r="F23" s="24"/>
      <c r="G23" s="24"/>
      <c r="H23" s="24"/>
      <c r="I23" s="24"/>
      <c r="J23" s="24"/>
      <c r="K23" s="24"/>
      <c r="L23" s="24"/>
      <c r="M23" s="24"/>
      <c r="N23" s="24"/>
      <c r="O23" s="24"/>
      <c r="P23" s="24"/>
      <c r="Q23" s="24"/>
      <c r="R23" s="24"/>
      <c r="S23" s="24"/>
      <c r="T23" s="24"/>
      <c r="U23" s="24"/>
    </row>
    <row r="24" spans="2:21" ht="12.75" customHeight="1" x14ac:dyDescent="0.2">
      <c r="B24" s="816" t="s">
        <v>274</v>
      </c>
      <c r="C24" s="816"/>
      <c r="D24" s="816"/>
      <c r="E24" s="816"/>
      <c r="F24" s="816"/>
      <c r="G24" s="816"/>
      <c r="H24" s="908" t="s">
        <v>275</v>
      </c>
      <c r="I24" s="908"/>
      <c r="J24" s="908"/>
      <c r="K24" s="908"/>
      <c r="L24" s="908"/>
      <c r="M24" s="24"/>
      <c r="N24" s="24"/>
      <c r="O24" s="24"/>
      <c r="P24" s="24"/>
      <c r="Q24" s="24"/>
      <c r="R24" s="24"/>
      <c r="S24" s="24"/>
      <c r="T24" s="24"/>
      <c r="U24" s="24"/>
    </row>
    <row r="25" spans="2:21" ht="12" customHeight="1" x14ac:dyDescent="0.2">
      <c r="B25" s="24"/>
      <c r="C25" s="24"/>
      <c r="D25" s="24"/>
      <c r="E25" s="24"/>
      <c r="F25" s="24"/>
      <c r="G25" s="24"/>
      <c r="H25" s="24"/>
      <c r="I25" s="24"/>
      <c r="J25" s="24"/>
      <c r="K25" s="24"/>
      <c r="L25" s="24"/>
      <c r="M25" s="24"/>
      <c r="N25" s="24"/>
      <c r="O25" s="24"/>
      <c r="P25" s="24"/>
      <c r="Q25" s="24"/>
      <c r="R25" s="24"/>
      <c r="S25" s="24"/>
      <c r="T25" s="24"/>
      <c r="U25" s="24"/>
    </row>
    <row r="26" spans="2:21" ht="15" customHeight="1" x14ac:dyDescent="0.2">
      <c r="B26" s="845" t="s">
        <v>276</v>
      </c>
      <c r="C26" s="846"/>
      <c r="D26" s="846"/>
      <c r="E26" s="846"/>
      <c r="F26" s="846"/>
      <c r="G26" s="846"/>
      <c r="H26" s="846"/>
      <c r="I26" s="846"/>
      <c r="J26" s="846"/>
      <c r="K26" s="846"/>
      <c r="L26" s="846"/>
      <c r="M26" s="846"/>
      <c r="N26" s="846"/>
      <c r="O26" s="846"/>
      <c r="P26" s="846"/>
      <c r="Q26" s="846"/>
      <c r="R26" s="846"/>
      <c r="S26" s="846"/>
      <c r="T26" s="846"/>
      <c r="U26" s="847"/>
    </row>
    <row r="27" spans="2:21" ht="15" customHeight="1" x14ac:dyDescent="0.2">
      <c r="B27" s="174">
        <v>1</v>
      </c>
      <c r="C27" s="174">
        <v>2</v>
      </c>
      <c r="D27" s="174">
        <v>3</v>
      </c>
      <c r="E27" s="174">
        <v>4</v>
      </c>
      <c r="F27" s="895">
        <v>5</v>
      </c>
      <c r="G27" s="895"/>
      <c r="H27" s="122">
        <v>6</v>
      </c>
      <c r="I27" s="122">
        <v>7</v>
      </c>
      <c r="J27" s="122">
        <v>8</v>
      </c>
      <c r="K27" s="122">
        <v>9</v>
      </c>
      <c r="L27" s="122">
        <v>10</v>
      </c>
      <c r="M27" s="122">
        <v>11</v>
      </c>
      <c r="N27" s="122">
        <v>12</v>
      </c>
      <c r="O27" s="122">
        <v>13</v>
      </c>
      <c r="P27" s="122">
        <v>14</v>
      </c>
      <c r="Q27" s="122">
        <v>15</v>
      </c>
      <c r="R27" s="122">
        <v>16</v>
      </c>
      <c r="S27" s="122">
        <v>17</v>
      </c>
      <c r="T27" s="122">
        <v>18</v>
      </c>
      <c r="U27" s="122">
        <v>19</v>
      </c>
    </row>
    <row r="28" spans="2:21" ht="15" customHeight="1" x14ac:dyDescent="0.2">
      <c r="B28" s="175"/>
      <c r="C28" s="175"/>
      <c r="D28" s="175"/>
      <c r="E28" s="175"/>
      <c r="F28" s="843"/>
      <c r="G28" s="843"/>
      <c r="H28" s="176"/>
      <c r="I28" s="176"/>
      <c r="J28" s="176"/>
      <c r="K28" s="176"/>
      <c r="L28" s="176"/>
      <c r="M28" s="176"/>
      <c r="N28" s="176"/>
      <c r="O28" s="176"/>
      <c r="P28" s="176"/>
      <c r="Q28" s="176"/>
      <c r="R28" s="176"/>
      <c r="S28" s="176"/>
      <c r="T28" s="176"/>
      <c r="U28" s="176"/>
    </row>
    <row r="29" spans="2:21" ht="15" customHeight="1" x14ac:dyDescent="0.2">
      <c r="B29" s="922"/>
      <c r="C29" s="923"/>
      <c r="D29" s="923"/>
      <c r="E29" s="923"/>
      <c r="F29" s="923"/>
      <c r="G29" s="923"/>
      <c r="H29" s="923"/>
      <c r="I29" s="923"/>
      <c r="J29" s="923"/>
      <c r="K29" s="923"/>
      <c r="L29" s="923"/>
      <c r="M29" s="923"/>
      <c r="N29" s="923"/>
      <c r="O29" s="923"/>
      <c r="P29" s="923"/>
      <c r="Q29" s="923"/>
      <c r="R29" s="923"/>
      <c r="S29" s="923"/>
      <c r="T29" s="923"/>
      <c r="U29" s="924"/>
    </row>
    <row r="30" spans="2:21" ht="15" customHeight="1" x14ac:dyDescent="0.2">
      <c r="B30" s="944"/>
      <c r="C30" s="945"/>
      <c r="D30" s="945"/>
      <c r="E30" s="945"/>
      <c r="F30" s="945"/>
      <c r="G30" s="945"/>
      <c r="H30" s="945"/>
      <c r="I30" s="842" t="s">
        <v>194</v>
      </c>
      <c r="J30" s="842"/>
      <c r="K30" s="842" t="s">
        <v>195</v>
      </c>
      <c r="L30" s="842"/>
      <c r="M30" s="842" t="s">
        <v>196</v>
      </c>
      <c r="N30" s="842"/>
      <c r="O30" s="946"/>
      <c r="P30" s="947"/>
      <c r="Q30" s="947"/>
      <c r="R30" s="947"/>
      <c r="S30" s="947"/>
      <c r="T30" s="947"/>
      <c r="U30" s="948"/>
    </row>
    <row r="31" spans="2:21" ht="15" customHeight="1" x14ac:dyDescent="0.2">
      <c r="B31" s="845" t="s">
        <v>277</v>
      </c>
      <c r="C31" s="846"/>
      <c r="D31" s="846"/>
      <c r="E31" s="846"/>
      <c r="F31" s="846"/>
      <c r="G31" s="846"/>
      <c r="H31" s="847"/>
      <c r="I31" s="857"/>
      <c r="J31" s="857"/>
      <c r="K31" s="857"/>
      <c r="L31" s="857"/>
      <c r="M31" s="855" t="s">
        <v>198</v>
      </c>
      <c r="N31" s="856"/>
      <c r="O31" s="946"/>
      <c r="P31" s="947"/>
      <c r="Q31" s="947"/>
      <c r="R31" s="947"/>
      <c r="S31" s="947"/>
      <c r="T31" s="947"/>
      <c r="U31" s="948"/>
    </row>
    <row r="32" spans="2:21" ht="15" customHeight="1" x14ac:dyDescent="0.2">
      <c r="B32" s="922"/>
      <c r="C32" s="923"/>
      <c r="D32" s="923"/>
      <c r="E32" s="923"/>
      <c r="F32" s="923"/>
      <c r="G32" s="923"/>
      <c r="H32" s="923"/>
      <c r="I32" s="923"/>
      <c r="J32" s="923"/>
      <c r="K32" s="923"/>
      <c r="L32" s="923"/>
      <c r="M32" s="923"/>
      <c r="N32" s="923"/>
      <c r="O32" s="923"/>
      <c r="P32" s="923"/>
      <c r="Q32" s="923"/>
      <c r="R32" s="923"/>
      <c r="S32" s="923"/>
      <c r="T32" s="923"/>
      <c r="U32" s="924"/>
    </row>
    <row r="33" spans="2:22" ht="15" customHeight="1" x14ac:dyDescent="0.2">
      <c r="B33" s="845" t="s">
        <v>278</v>
      </c>
      <c r="C33" s="846"/>
      <c r="D33" s="846"/>
      <c r="E33" s="846"/>
      <c r="F33" s="846"/>
      <c r="G33" s="846"/>
      <c r="H33" s="846"/>
      <c r="I33" s="846"/>
      <c r="J33" s="846"/>
      <c r="K33" s="846"/>
      <c r="L33" s="846"/>
      <c r="M33" s="846"/>
      <c r="N33" s="846"/>
      <c r="O33" s="846"/>
      <c r="P33" s="846"/>
      <c r="Q33" s="846"/>
      <c r="R33" s="846"/>
      <c r="S33" s="846"/>
      <c r="T33" s="846"/>
      <c r="U33" s="847"/>
    </row>
    <row r="34" spans="2:22" ht="15" customHeight="1" x14ac:dyDescent="0.2">
      <c r="B34" s="848"/>
      <c r="C34" s="849"/>
      <c r="D34" s="849"/>
      <c r="E34" s="849"/>
      <c r="F34" s="849"/>
      <c r="G34" s="849"/>
      <c r="H34" s="849"/>
      <c r="I34" s="849"/>
      <c r="J34" s="849"/>
      <c r="K34" s="849"/>
      <c r="L34" s="849"/>
      <c r="M34" s="849"/>
      <c r="N34" s="849"/>
      <c r="O34" s="849"/>
      <c r="P34" s="849"/>
      <c r="Q34" s="849"/>
      <c r="R34" s="849"/>
      <c r="S34" s="849"/>
      <c r="T34" s="849"/>
      <c r="U34" s="850"/>
    </row>
    <row r="35" spans="2:22" ht="15" customHeight="1" x14ac:dyDescent="0.2">
      <c r="B35" s="848"/>
      <c r="C35" s="849"/>
      <c r="D35" s="849"/>
      <c r="E35" s="849"/>
      <c r="F35" s="849"/>
      <c r="G35" s="849"/>
      <c r="H35" s="849"/>
      <c r="I35" s="849"/>
      <c r="J35" s="849"/>
      <c r="K35" s="849"/>
      <c r="L35" s="849"/>
      <c r="M35" s="849"/>
      <c r="N35" s="849"/>
      <c r="O35" s="849"/>
      <c r="P35" s="849"/>
      <c r="Q35" s="849"/>
      <c r="R35" s="849"/>
      <c r="S35" s="849"/>
      <c r="T35" s="849"/>
      <c r="U35" s="850"/>
    </row>
    <row r="36" spans="2:22" ht="15" customHeight="1" x14ac:dyDescent="0.2">
      <c r="B36" s="848"/>
      <c r="C36" s="849"/>
      <c r="D36" s="849"/>
      <c r="E36" s="849"/>
      <c r="F36" s="849"/>
      <c r="G36" s="849"/>
      <c r="H36" s="849"/>
      <c r="I36" s="849"/>
      <c r="J36" s="849"/>
      <c r="K36" s="849"/>
      <c r="L36" s="849"/>
      <c r="M36" s="849"/>
      <c r="N36" s="849"/>
      <c r="O36" s="849"/>
      <c r="P36" s="849"/>
      <c r="Q36" s="849"/>
      <c r="R36" s="849"/>
      <c r="S36" s="849"/>
      <c r="T36" s="849"/>
      <c r="U36" s="850"/>
    </row>
    <row r="37" spans="2:22" ht="15" customHeight="1" x14ac:dyDescent="0.2">
      <c r="B37" s="848"/>
      <c r="C37" s="849"/>
      <c r="D37" s="849"/>
      <c r="E37" s="849"/>
      <c r="F37" s="849"/>
      <c r="G37" s="849"/>
      <c r="H37" s="849"/>
      <c r="I37" s="849"/>
      <c r="J37" s="849"/>
      <c r="K37" s="849"/>
      <c r="L37" s="849"/>
      <c r="M37" s="849"/>
      <c r="N37" s="849"/>
      <c r="O37" s="849"/>
      <c r="P37" s="849"/>
      <c r="Q37" s="849"/>
      <c r="R37" s="849"/>
      <c r="S37" s="849"/>
      <c r="T37" s="849"/>
      <c r="U37" s="850"/>
    </row>
    <row r="38" spans="2:22" ht="15" customHeight="1" x14ac:dyDescent="0.2">
      <c r="B38" s="848"/>
      <c r="C38" s="849"/>
      <c r="D38" s="849"/>
      <c r="E38" s="849"/>
      <c r="F38" s="849"/>
      <c r="G38" s="849"/>
      <c r="H38" s="849"/>
      <c r="I38" s="849"/>
      <c r="J38" s="849"/>
      <c r="K38" s="849"/>
      <c r="L38" s="849"/>
      <c r="M38" s="849"/>
      <c r="N38" s="849"/>
      <c r="O38" s="849"/>
      <c r="P38" s="849"/>
      <c r="Q38" s="849"/>
      <c r="R38" s="849"/>
      <c r="S38" s="849"/>
      <c r="T38" s="849"/>
      <c r="U38" s="850"/>
    </row>
    <row r="39" spans="2:22" ht="15" customHeight="1" x14ac:dyDescent="0.2">
      <c r="B39" s="922"/>
      <c r="C39" s="923"/>
      <c r="D39" s="923"/>
      <c r="E39" s="923"/>
      <c r="F39" s="923"/>
      <c r="G39" s="923"/>
      <c r="H39" s="923"/>
      <c r="I39" s="923"/>
      <c r="J39" s="923"/>
      <c r="K39" s="923"/>
      <c r="L39" s="923"/>
      <c r="M39" s="923"/>
      <c r="N39" s="923"/>
      <c r="O39" s="923"/>
      <c r="P39" s="923"/>
      <c r="Q39" s="923"/>
      <c r="R39" s="923"/>
      <c r="S39" s="923"/>
      <c r="T39" s="923"/>
      <c r="U39" s="924"/>
    </row>
    <row r="40" spans="2:22" ht="12.75" customHeight="1" x14ac:dyDescent="0.2">
      <c r="B40" s="930" t="s">
        <v>628</v>
      </c>
      <c r="C40" s="950"/>
      <c r="D40" s="950"/>
      <c r="E40" s="950"/>
      <c r="F40" s="950"/>
      <c r="G40" s="950"/>
      <c r="H40" s="950"/>
      <c r="I40" s="950"/>
      <c r="J40" s="950"/>
      <c r="K40" s="950"/>
      <c r="L40" s="950"/>
      <c r="M40" s="950"/>
      <c r="N40" s="950"/>
      <c r="O40" s="951"/>
      <c r="P40" s="842" t="s">
        <v>194</v>
      </c>
      <c r="Q40" s="842"/>
      <c r="R40" s="842" t="s">
        <v>195</v>
      </c>
      <c r="S40" s="842"/>
      <c r="T40" s="842" t="s">
        <v>196</v>
      </c>
      <c r="U40" s="842"/>
    </row>
    <row r="41" spans="2:22" ht="15" customHeight="1" x14ac:dyDescent="0.2">
      <c r="B41" s="936" t="s">
        <v>629</v>
      </c>
      <c r="C41" s="937"/>
      <c r="D41" s="937"/>
      <c r="E41" s="937"/>
      <c r="F41" s="937"/>
      <c r="G41" s="937"/>
      <c r="H41" s="937"/>
      <c r="I41" s="937"/>
      <c r="J41" s="937"/>
      <c r="K41" s="937"/>
      <c r="L41" s="937"/>
      <c r="M41" s="937"/>
      <c r="N41" s="937"/>
      <c r="O41" s="938"/>
      <c r="P41" s="857"/>
      <c r="Q41" s="857"/>
      <c r="R41" s="857"/>
      <c r="S41" s="857"/>
      <c r="T41" s="855" t="s">
        <v>198</v>
      </c>
      <c r="U41" s="856"/>
    </row>
    <row r="42" spans="2:22" ht="15" customHeight="1" x14ac:dyDescent="0.2">
      <c r="B42" s="922"/>
      <c r="C42" s="923"/>
      <c r="D42" s="923"/>
      <c r="E42" s="923"/>
      <c r="F42" s="923"/>
      <c r="G42" s="923"/>
      <c r="H42" s="923"/>
      <c r="I42" s="923"/>
      <c r="J42" s="923"/>
      <c r="K42" s="923"/>
      <c r="L42" s="923"/>
      <c r="M42" s="923"/>
      <c r="N42" s="923"/>
      <c r="O42" s="923"/>
      <c r="P42" s="923"/>
      <c r="Q42" s="923"/>
      <c r="R42" s="923"/>
      <c r="S42" s="923"/>
      <c r="T42" s="923"/>
      <c r="U42" s="924"/>
    </row>
    <row r="43" spans="2:22" ht="15" customHeight="1" x14ac:dyDescent="0.2">
      <c r="B43" s="922"/>
      <c r="C43" s="923"/>
      <c r="D43" s="923"/>
      <c r="E43" s="923"/>
      <c r="F43" s="923"/>
      <c r="G43" s="923"/>
      <c r="H43" s="923"/>
      <c r="I43" s="923"/>
      <c r="J43" s="923"/>
      <c r="K43" s="923"/>
      <c r="L43" s="923"/>
      <c r="M43" s="923"/>
      <c r="N43" s="923"/>
      <c r="O43" s="923"/>
      <c r="P43" s="923"/>
      <c r="Q43" s="923"/>
      <c r="R43" s="923"/>
      <c r="S43" s="923"/>
      <c r="T43" s="923"/>
      <c r="U43" s="924"/>
    </row>
    <row r="44" spans="2:22" ht="12.75" customHeight="1" x14ac:dyDescent="0.2">
      <c r="B44" s="36"/>
      <c r="C44" s="36"/>
      <c r="D44" s="36"/>
      <c r="E44" s="36"/>
      <c r="F44" s="36"/>
      <c r="G44" s="36"/>
      <c r="H44" s="36"/>
      <c r="I44" s="36"/>
      <c r="J44" s="36"/>
      <c r="K44" s="36"/>
      <c r="L44" s="36"/>
      <c r="M44" s="36"/>
      <c r="N44" s="36"/>
      <c r="O44" s="36"/>
      <c r="P44" s="170"/>
      <c r="Q44" s="170"/>
      <c r="R44" s="170"/>
      <c r="S44" s="170"/>
      <c r="T44" s="171"/>
      <c r="U44" s="170"/>
    </row>
    <row r="45" spans="2:22" ht="15" customHeight="1" x14ac:dyDescent="0.2">
      <c r="B45" s="862" t="s">
        <v>630</v>
      </c>
      <c r="C45" s="862"/>
      <c r="D45" s="862"/>
      <c r="E45" s="862"/>
      <c r="F45" s="862"/>
      <c r="G45" s="862"/>
      <c r="H45" s="862"/>
      <c r="I45" s="37"/>
      <c r="J45" s="37"/>
      <c r="K45" s="37"/>
      <c r="L45" s="37"/>
      <c r="M45" s="37"/>
      <c r="N45" s="37"/>
      <c r="O45" s="37"/>
      <c r="P45" s="37"/>
      <c r="Q45" s="37"/>
      <c r="R45" s="37"/>
      <c r="S45" s="37"/>
      <c r="T45" s="37"/>
      <c r="U45" s="37"/>
    </row>
    <row r="46" spans="2:22" ht="24" customHeight="1" x14ac:dyDescent="0.2">
      <c r="B46" s="38"/>
      <c r="C46" s="38"/>
      <c r="D46" s="38"/>
      <c r="E46" s="38"/>
      <c r="F46" s="38"/>
      <c r="G46" s="38"/>
      <c r="H46" s="37"/>
      <c r="I46" s="38"/>
      <c r="J46" s="38"/>
      <c r="K46" s="38"/>
      <c r="L46" s="38"/>
      <c r="M46" s="38"/>
      <c r="N46" s="38"/>
      <c r="O46" s="42"/>
      <c r="P46" s="37"/>
      <c r="Q46" s="42"/>
      <c r="R46" s="42"/>
      <c r="S46" s="42"/>
      <c r="T46" s="42"/>
      <c r="U46" s="42"/>
    </row>
    <row r="47" spans="2:22" ht="12.75" customHeight="1" x14ac:dyDescent="0.2">
      <c r="B47" s="834" t="s">
        <v>203</v>
      </c>
      <c r="C47" s="834"/>
      <c r="D47" s="120"/>
      <c r="E47" s="163"/>
      <c r="F47" s="163"/>
      <c r="G47" s="163"/>
      <c r="H47" s="41"/>
      <c r="I47" s="163" t="s">
        <v>141</v>
      </c>
      <c r="J47" s="163"/>
      <c r="K47" s="34"/>
      <c r="L47" s="34"/>
      <c r="M47" s="34"/>
      <c r="N47" s="163"/>
      <c r="O47" s="34"/>
      <c r="P47" s="41"/>
      <c r="Q47" s="34" t="s">
        <v>51</v>
      </c>
      <c r="R47" s="34"/>
      <c r="S47" s="39"/>
      <c r="T47" s="39"/>
      <c r="U47" s="39"/>
    </row>
    <row r="48" spans="2:22" ht="12.75" customHeight="1" x14ac:dyDescent="0.2">
      <c r="B48" s="97"/>
      <c r="C48" s="97"/>
      <c r="D48" s="97"/>
      <c r="E48" s="97"/>
      <c r="F48" s="37"/>
      <c r="G48" s="37"/>
      <c r="H48" s="37"/>
      <c r="I48" s="37"/>
      <c r="J48" s="37"/>
      <c r="K48" s="37"/>
      <c r="L48" s="37"/>
      <c r="M48" s="37"/>
      <c r="N48" s="37"/>
      <c r="O48" s="37"/>
      <c r="P48" s="37"/>
      <c r="Q48" s="37"/>
      <c r="R48" s="37"/>
      <c r="S48" s="37"/>
      <c r="T48" s="37"/>
      <c r="U48" s="37"/>
      <c r="V48" s="9"/>
    </row>
    <row r="49" spans="2:21" ht="20.100000000000001" customHeight="1" x14ac:dyDescent="0.2">
      <c r="B49" s="864" t="s">
        <v>204</v>
      </c>
      <c r="C49" s="864"/>
      <c r="D49" s="864"/>
      <c r="E49" s="858"/>
      <c r="F49" s="858"/>
      <c r="G49" s="858"/>
      <c r="H49" s="858"/>
      <c r="I49" s="858"/>
      <c r="J49" s="858"/>
      <c r="K49" s="858"/>
      <c r="L49" s="858"/>
      <c r="M49" s="858"/>
      <c r="N49" s="858"/>
      <c r="O49" s="858"/>
      <c r="P49" s="858"/>
      <c r="Q49" s="858"/>
      <c r="R49" s="858"/>
      <c r="S49" s="858"/>
      <c r="T49" s="858"/>
      <c r="U49" s="858"/>
    </row>
    <row r="50" spans="2:21" ht="14.1" customHeight="1" x14ac:dyDescent="0.2">
      <c r="B50" s="926" t="s">
        <v>205</v>
      </c>
      <c r="C50" s="926"/>
      <c r="D50" s="926"/>
      <c r="E50" s="926"/>
      <c r="F50" s="926"/>
      <c r="G50" s="926"/>
      <c r="H50" s="875" t="s">
        <v>143</v>
      </c>
      <c r="I50" s="875"/>
      <c r="J50" s="875"/>
      <c r="K50" s="875"/>
      <c r="L50" s="875"/>
      <c r="M50" s="875" t="s">
        <v>206</v>
      </c>
      <c r="N50" s="875"/>
      <c r="O50" s="875"/>
      <c r="P50" s="875" t="s">
        <v>207</v>
      </c>
      <c r="Q50" s="875"/>
      <c r="R50" s="875"/>
      <c r="S50" s="875" t="s">
        <v>208</v>
      </c>
      <c r="T50" s="875"/>
      <c r="U50" s="875"/>
    </row>
    <row r="51" spans="2:21" ht="14.45" customHeight="1" x14ac:dyDescent="0.2">
      <c r="B51" s="925"/>
      <c r="C51" s="925"/>
      <c r="D51" s="925"/>
      <c r="E51" s="925"/>
      <c r="F51" s="925"/>
      <c r="G51" s="925"/>
      <c r="H51" s="868"/>
      <c r="I51" s="868"/>
      <c r="J51" s="868"/>
      <c r="K51" s="868"/>
      <c r="L51" s="868"/>
      <c r="M51" s="868"/>
      <c r="N51" s="868"/>
      <c r="O51" s="868"/>
      <c r="P51" s="868"/>
      <c r="Q51" s="868"/>
      <c r="R51" s="868"/>
      <c r="S51" s="868"/>
      <c r="T51" s="868"/>
      <c r="U51" s="868"/>
    </row>
    <row r="52" spans="2:21" ht="14.45" customHeight="1" x14ac:dyDescent="0.2">
      <c r="B52" s="925"/>
      <c r="C52" s="925"/>
      <c r="D52" s="925"/>
      <c r="E52" s="925"/>
      <c r="F52" s="925"/>
      <c r="G52" s="925"/>
      <c r="H52" s="868"/>
      <c r="I52" s="868"/>
      <c r="J52" s="868"/>
      <c r="K52" s="868"/>
      <c r="L52" s="868"/>
      <c r="M52" s="868"/>
      <c r="N52" s="868"/>
      <c r="O52" s="868"/>
      <c r="P52" s="868"/>
      <c r="Q52" s="868"/>
      <c r="R52" s="868"/>
      <c r="S52" s="868"/>
      <c r="T52" s="868"/>
      <c r="U52" s="868"/>
    </row>
    <row r="53" spans="2:21" ht="14.45" customHeight="1" x14ac:dyDescent="0.2">
      <c r="B53" s="925"/>
      <c r="C53" s="925"/>
      <c r="D53" s="925"/>
      <c r="E53" s="925"/>
      <c r="F53" s="925"/>
      <c r="G53" s="925"/>
      <c r="H53" s="868"/>
      <c r="I53" s="868"/>
      <c r="J53" s="868"/>
      <c r="K53" s="868"/>
      <c r="L53" s="868"/>
      <c r="M53" s="868"/>
      <c r="N53" s="868"/>
      <c r="O53" s="868"/>
      <c r="P53" s="868"/>
      <c r="Q53" s="868"/>
      <c r="R53" s="868"/>
      <c r="S53" s="868"/>
      <c r="T53" s="868"/>
      <c r="U53" s="868"/>
    </row>
  </sheetData>
  <customSheetViews>
    <customSheetView guid="{9C2D16B4-8627-49C0-BBCB-1928E3E28FBD}" scale="90" fitToPage="1">
      <selection activeCell="W8" sqref="W8"/>
      <pageMargins left="0.51181102362204722" right="0.51181102362204722" top="0.51181102362204722" bottom="0.51181102362204722" header="0.35433070866141736" footer="0.51181102362204722"/>
      <pageSetup paperSize="9" scale="86" orientation="portrait" r:id="rId1"/>
      <headerFooter alignWithMargins="0"/>
    </customSheetView>
  </customSheetViews>
  <mergeCells count="84">
    <mergeCell ref="B52:G52"/>
    <mergeCell ref="H52:L52"/>
    <mergeCell ref="M52:O52"/>
    <mergeCell ref="P52:R52"/>
    <mergeCell ref="S52:U52"/>
    <mergeCell ref="B53:G53"/>
    <mergeCell ref="H53:L53"/>
    <mergeCell ref="M53:O53"/>
    <mergeCell ref="P53:R53"/>
    <mergeCell ref="S53:U53"/>
    <mergeCell ref="B50:G50"/>
    <mergeCell ref="H50:L50"/>
    <mergeCell ref="M50:O50"/>
    <mergeCell ref="P50:R50"/>
    <mergeCell ref="S50:U50"/>
    <mergeCell ref="B51:G51"/>
    <mergeCell ref="H51:L51"/>
    <mergeCell ref="M51:O51"/>
    <mergeCell ref="P51:R51"/>
    <mergeCell ref="S51:U51"/>
    <mergeCell ref="B42:U42"/>
    <mergeCell ref="B43:U43"/>
    <mergeCell ref="B45:H45"/>
    <mergeCell ref="B47:C47"/>
    <mergeCell ref="B49:D49"/>
    <mergeCell ref="E49:H49"/>
    <mergeCell ref="I49:K49"/>
    <mergeCell ref="L49:N49"/>
    <mergeCell ref="O49:U49"/>
    <mergeCell ref="B41:O41"/>
    <mergeCell ref="P41:Q41"/>
    <mergeCell ref="R41:S41"/>
    <mergeCell ref="T41:U41"/>
    <mergeCell ref="B33:U33"/>
    <mergeCell ref="B34:U34"/>
    <mergeCell ref="B35:U35"/>
    <mergeCell ref="B36:U36"/>
    <mergeCell ref="B37:U37"/>
    <mergeCell ref="B38:U38"/>
    <mergeCell ref="B39:U39"/>
    <mergeCell ref="B40:O40"/>
    <mergeCell ref="P40:Q40"/>
    <mergeCell ref="R40:S40"/>
    <mergeCell ref="T40:U40"/>
    <mergeCell ref="B32:U32"/>
    <mergeCell ref="F27:G27"/>
    <mergeCell ref="F28:G28"/>
    <mergeCell ref="B29:U29"/>
    <mergeCell ref="B30:H30"/>
    <mergeCell ref="I30:J30"/>
    <mergeCell ref="K30:L30"/>
    <mergeCell ref="M30:N30"/>
    <mergeCell ref="O30:U30"/>
    <mergeCell ref="B31:H31"/>
    <mergeCell ref="I31:J31"/>
    <mergeCell ref="K31:L31"/>
    <mergeCell ref="M31:N31"/>
    <mergeCell ref="O31:U31"/>
    <mergeCell ref="B26:U26"/>
    <mergeCell ref="E16:U16"/>
    <mergeCell ref="B17:D17"/>
    <mergeCell ref="E17:U17"/>
    <mergeCell ref="B18:C18"/>
    <mergeCell ref="E18:U18"/>
    <mergeCell ref="B19:C19"/>
    <mergeCell ref="E19:U19"/>
    <mergeCell ref="B20:C20"/>
    <mergeCell ref="E20:U20"/>
    <mergeCell ref="B22:U22"/>
    <mergeCell ref="B24:G24"/>
    <mergeCell ref="H24:L24"/>
    <mergeCell ref="B11:C11"/>
    <mergeCell ref="G11:U11"/>
    <mergeCell ref="C14:F14"/>
    <mergeCell ref="G14:U14"/>
    <mergeCell ref="B15:C15"/>
    <mergeCell ref="E15:U15"/>
    <mergeCell ref="B10:C10"/>
    <mergeCell ref="G10:U10"/>
    <mergeCell ref="B7:L7"/>
    <mergeCell ref="B8:C8"/>
    <mergeCell ref="G8:U8"/>
    <mergeCell ref="B9:C9"/>
    <mergeCell ref="G9:U9"/>
  </mergeCells>
  <pageMargins left="0.59055118110236227" right="0.55118110236220474" top="0.55118110236220474" bottom="0.78740157480314965" header="0.31496062992125984" footer="0.47244094488188981"/>
  <pageSetup paperSize="9" scale="97" orientation="portrait" r:id="rId2"/>
  <headerFooter alignWithMargins="0">
    <oddHeader>&amp;R&amp;8Option B: July 2016</oddHeader>
    <oddFooter>&amp;L&amp;"Arial,Bold"&amp;9Tender
Part T2: Returnable Documents&amp;C&amp;9Page &amp;P of 2&amp;R&amp;"Arial,Bold"&amp;9T2.1
List of Returnable Documents</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rgb="FFC00000"/>
  </sheetPr>
  <dimension ref="B1:AD115"/>
  <sheetViews>
    <sheetView view="pageLayout" zoomScaleNormal="100" workbookViewId="0">
      <selection activeCell="Q3" sqref="Q3"/>
    </sheetView>
  </sheetViews>
  <sheetFormatPr defaultRowHeight="12.75" x14ac:dyDescent="0.2"/>
  <cols>
    <col min="1" max="1" width="2.42578125" customWidth="1"/>
    <col min="3" max="4" width="9.7109375" customWidth="1"/>
    <col min="6" max="6" width="6.7109375" customWidth="1"/>
    <col min="7" max="7" width="9.140625" customWidth="1"/>
    <col min="8" max="8" width="6.7109375" customWidth="1"/>
    <col min="10" max="11" width="9.7109375" customWidth="1"/>
    <col min="13" max="13" width="2.7109375" customWidth="1"/>
  </cols>
  <sheetData>
    <row r="1" spans="2:30" ht="18.75" x14ac:dyDescent="0.3">
      <c r="B1" s="1159" t="s">
        <v>171</v>
      </c>
      <c r="C1" s="1159"/>
      <c r="D1" s="1159"/>
      <c r="E1" s="1159"/>
      <c r="F1" s="1159"/>
      <c r="G1" s="1159"/>
      <c r="H1" s="1159"/>
      <c r="I1" s="1159"/>
      <c r="J1" s="1159"/>
      <c r="K1" s="1159"/>
      <c r="L1" s="1159"/>
    </row>
    <row r="2" spans="2:30" ht="18.75" x14ac:dyDescent="0.3">
      <c r="B2" s="1159" t="s">
        <v>172</v>
      </c>
      <c r="C2" s="1159"/>
      <c r="D2" s="1159"/>
      <c r="E2" s="1159"/>
      <c r="F2" s="1159"/>
      <c r="G2" s="1159"/>
      <c r="H2" s="1159"/>
      <c r="I2" s="1159"/>
      <c r="J2" s="1159"/>
      <c r="K2" s="1159"/>
      <c r="L2" s="1159"/>
    </row>
    <row r="3" spans="2:30" ht="15" customHeight="1" x14ac:dyDescent="0.2">
      <c r="B3" s="128"/>
    </row>
    <row r="4" spans="2:30" ht="15" customHeight="1" x14ac:dyDescent="0.2">
      <c r="B4" s="129"/>
    </row>
    <row r="5" spans="2:30" ht="15" customHeight="1" x14ac:dyDescent="0.2">
      <c r="B5" s="129"/>
    </row>
    <row r="6" spans="2:30" ht="15" customHeight="1" x14ac:dyDescent="0.2">
      <c r="B6" s="129"/>
    </row>
    <row r="7" spans="2:30" ht="15" customHeight="1" x14ac:dyDescent="0.2">
      <c r="B7" s="129"/>
    </row>
    <row r="8" spans="2:30" ht="15" customHeight="1" x14ac:dyDescent="0.2">
      <c r="B8" s="129"/>
    </row>
    <row r="9" spans="2:30" ht="15" customHeight="1" x14ac:dyDescent="0.2">
      <c r="B9" s="129"/>
    </row>
    <row r="10" spans="2:30" ht="15" customHeight="1" x14ac:dyDescent="0.2">
      <c r="B10" s="129"/>
      <c r="AD10" s="99"/>
    </row>
    <row r="11" spans="2:30" ht="15" customHeight="1" x14ac:dyDescent="0.2"/>
    <row r="12" spans="2:30" ht="15" customHeight="1" x14ac:dyDescent="0.2">
      <c r="B12" s="130"/>
    </row>
    <row r="13" spans="2:30" ht="15" customHeight="1" x14ac:dyDescent="0.2">
      <c r="B13" s="130"/>
    </row>
    <row r="14" spans="2:30" ht="15" customHeight="1" x14ac:dyDescent="0.2">
      <c r="B14" s="130"/>
    </row>
    <row r="15" spans="2:30" ht="15" customHeight="1" x14ac:dyDescent="0.2">
      <c r="B15" s="128"/>
    </row>
    <row r="16" spans="2:30" ht="15" customHeight="1" x14ac:dyDescent="0.2">
      <c r="B16" s="128"/>
    </row>
    <row r="17" spans="2:2" ht="15" customHeight="1" x14ac:dyDescent="0.2">
      <c r="B17" s="128"/>
    </row>
    <row r="18" spans="2:2" ht="15" customHeight="1" x14ac:dyDescent="0.2">
      <c r="B18" s="128"/>
    </row>
    <row r="19" spans="2:2" ht="15" customHeight="1" x14ac:dyDescent="0.2">
      <c r="B19" s="128"/>
    </row>
    <row r="20" spans="2:2" ht="15" customHeight="1" x14ac:dyDescent="0.2">
      <c r="B20" s="128"/>
    </row>
    <row r="21" spans="2:2" ht="15" customHeight="1" x14ac:dyDescent="0.2">
      <c r="B21" s="130"/>
    </row>
    <row r="22" spans="2:2" ht="15" customHeight="1" x14ac:dyDescent="0.2">
      <c r="B22" s="130"/>
    </row>
    <row r="23" spans="2:2" ht="15" customHeight="1" x14ac:dyDescent="0.2">
      <c r="B23" s="128"/>
    </row>
    <row r="24" spans="2:2" ht="15" customHeight="1" x14ac:dyDescent="0.2">
      <c r="B24" s="128"/>
    </row>
    <row r="25" spans="2:2" ht="15" customHeight="1" x14ac:dyDescent="0.2">
      <c r="B25" s="128"/>
    </row>
    <row r="26" spans="2:2" ht="15" customHeight="1" x14ac:dyDescent="0.2">
      <c r="B26" s="131"/>
    </row>
    <row r="27" spans="2:2" ht="15" customHeight="1" x14ac:dyDescent="0.2">
      <c r="B27" s="130"/>
    </row>
    <row r="28" spans="2:2" ht="15" customHeight="1" x14ac:dyDescent="0.2">
      <c r="B28" s="130"/>
    </row>
    <row r="29" spans="2:2" ht="15" customHeight="1" x14ac:dyDescent="0.2">
      <c r="B29" s="130"/>
    </row>
    <row r="30" spans="2:2" ht="15" customHeight="1" x14ac:dyDescent="0.2">
      <c r="B30" s="130"/>
    </row>
    <row r="31" spans="2:2" ht="15" customHeight="1" x14ac:dyDescent="0.2">
      <c r="B31" s="128"/>
    </row>
    <row r="32" spans="2:2" ht="15" customHeight="1" x14ac:dyDescent="0.2">
      <c r="B32" s="130"/>
    </row>
    <row r="33" spans="2:2" ht="15" customHeight="1" x14ac:dyDescent="0.2">
      <c r="B33" s="128"/>
    </row>
    <row r="34" spans="2:2" ht="15" customHeight="1" x14ac:dyDescent="0.2">
      <c r="B34" s="130"/>
    </row>
    <row r="35" spans="2:2" ht="15" customHeight="1" x14ac:dyDescent="0.2">
      <c r="B35" s="128"/>
    </row>
    <row r="36" spans="2:2" ht="15" customHeight="1" x14ac:dyDescent="0.2"/>
    <row r="37" spans="2:2" ht="15" customHeight="1" x14ac:dyDescent="0.2">
      <c r="B37" s="128"/>
    </row>
    <row r="38" spans="2:2" ht="15" customHeight="1" x14ac:dyDescent="0.2">
      <c r="B38" s="129"/>
    </row>
    <row r="39" spans="2:2" ht="15" customHeight="1" x14ac:dyDescent="0.2">
      <c r="B39" s="129"/>
    </row>
    <row r="40" spans="2:2" ht="15" customHeight="1" x14ac:dyDescent="0.2">
      <c r="B40" s="129"/>
    </row>
    <row r="41" spans="2:2" ht="15" customHeight="1" x14ac:dyDescent="0.2"/>
    <row r="42" spans="2:2" ht="15" customHeight="1" x14ac:dyDescent="0.2"/>
    <row r="43" spans="2:2" ht="15" customHeight="1" x14ac:dyDescent="0.2"/>
    <row r="44" spans="2:2" ht="15" customHeight="1" x14ac:dyDescent="0.2"/>
    <row r="45" spans="2:2" ht="15" customHeight="1" x14ac:dyDescent="0.2">
      <c r="B45" s="129"/>
    </row>
    <row r="46" spans="2:2" ht="15" customHeight="1" x14ac:dyDescent="0.2">
      <c r="B46" s="130"/>
    </row>
    <row r="47" spans="2:2" ht="15" customHeight="1" x14ac:dyDescent="0.2">
      <c r="B47" s="128"/>
    </row>
    <row r="48" spans="2:2" ht="15" customHeight="1" x14ac:dyDescent="0.2">
      <c r="B48" s="128"/>
    </row>
    <row r="49" spans="2:2" ht="15" customHeight="1" x14ac:dyDescent="0.2">
      <c r="B49" s="128"/>
    </row>
    <row r="50" spans="2:2" ht="15" customHeight="1" x14ac:dyDescent="0.2">
      <c r="B50" s="128"/>
    </row>
    <row r="51" spans="2:2" ht="15" customHeight="1" x14ac:dyDescent="0.2">
      <c r="B51" s="129"/>
    </row>
    <row r="52" spans="2:2" ht="15" customHeight="1" x14ac:dyDescent="0.2">
      <c r="B52" s="129"/>
    </row>
    <row r="53" spans="2:2" ht="15" customHeight="1" x14ac:dyDescent="0.2">
      <c r="B53" s="129"/>
    </row>
    <row r="54" spans="2:2" ht="15" customHeight="1" x14ac:dyDescent="0.2">
      <c r="B54" s="129"/>
    </row>
    <row r="55" spans="2:2" ht="15" customHeight="1" x14ac:dyDescent="0.2">
      <c r="B55" s="129"/>
    </row>
    <row r="56" spans="2:2" ht="15" customHeight="1" x14ac:dyDescent="0.2"/>
    <row r="57" spans="2:2" ht="15" customHeight="1" x14ac:dyDescent="0.2"/>
    <row r="58" spans="2:2" ht="15" customHeight="1" x14ac:dyDescent="0.2"/>
    <row r="59" spans="2:2" ht="15" customHeight="1" x14ac:dyDescent="0.2"/>
    <row r="60" spans="2:2" ht="15" customHeight="1" x14ac:dyDescent="0.2">
      <c r="B60" s="130"/>
    </row>
    <row r="61" spans="2:2" ht="15" customHeight="1" x14ac:dyDescent="0.2">
      <c r="B61" s="128"/>
    </row>
    <row r="62" spans="2:2" ht="15" customHeight="1" x14ac:dyDescent="0.2">
      <c r="B62" s="128"/>
    </row>
    <row r="63" spans="2:2" ht="15" customHeight="1" x14ac:dyDescent="0.2">
      <c r="B63" s="128"/>
    </row>
    <row r="64" spans="2:2" ht="15" customHeight="1" x14ac:dyDescent="0.2">
      <c r="B64" s="130"/>
    </row>
    <row r="65" spans="2:7" ht="15" customHeight="1" x14ac:dyDescent="0.2">
      <c r="B65" s="130"/>
    </row>
    <row r="66" spans="2:7" ht="15" customHeight="1" x14ac:dyDescent="0.2">
      <c r="B66" s="130"/>
    </row>
    <row r="67" spans="2:7" ht="15" customHeight="1" x14ac:dyDescent="0.2">
      <c r="B67" s="128"/>
    </row>
    <row r="68" spans="2:7" ht="15" customHeight="1" x14ac:dyDescent="0.2">
      <c r="B68" s="130"/>
    </row>
    <row r="69" spans="2:7" ht="15" customHeight="1" x14ac:dyDescent="0.2">
      <c r="B69" s="128"/>
    </row>
    <row r="70" spans="2:7" ht="15" customHeight="1" x14ac:dyDescent="0.2">
      <c r="B70" s="130"/>
    </row>
    <row r="71" spans="2:7" ht="15" customHeight="1" x14ac:dyDescent="0.2">
      <c r="B71" s="129"/>
      <c r="G71" s="33"/>
    </row>
    <row r="72" spans="2:7" ht="15" customHeight="1" x14ac:dyDescent="0.2">
      <c r="B72" s="129"/>
    </row>
    <row r="73" spans="2:7" ht="15" customHeight="1" x14ac:dyDescent="0.2">
      <c r="B73" s="132"/>
    </row>
    <row r="74" spans="2:7" ht="15" customHeight="1" x14ac:dyDescent="0.2">
      <c r="B74" s="129"/>
    </row>
    <row r="75" spans="2:7" ht="15" customHeight="1" x14ac:dyDescent="0.2">
      <c r="B75" s="129"/>
    </row>
    <row r="76" spans="2:7" ht="15" customHeight="1" x14ac:dyDescent="0.2">
      <c r="B76" s="129"/>
    </row>
    <row r="77" spans="2:7" ht="15" customHeight="1" x14ac:dyDescent="0.2">
      <c r="B77" s="129"/>
    </row>
    <row r="78" spans="2:7" ht="15" customHeight="1" x14ac:dyDescent="0.2">
      <c r="B78" s="129"/>
    </row>
    <row r="79" spans="2:7" ht="15" customHeight="1" x14ac:dyDescent="0.2">
      <c r="B79" s="129"/>
    </row>
    <row r="80" spans="2:7" ht="15" customHeight="1" x14ac:dyDescent="0.2">
      <c r="B80" s="129"/>
    </row>
    <row r="81" spans="2:12" ht="15" customHeight="1" x14ac:dyDescent="0.2">
      <c r="B81" s="129"/>
    </row>
    <row r="82" spans="2:12" ht="15" customHeight="1" x14ac:dyDescent="0.2">
      <c r="B82" s="129"/>
    </row>
    <row r="83" spans="2:12" ht="15" customHeight="1" x14ac:dyDescent="0.2">
      <c r="B83" s="129"/>
    </row>
    <row r="84" spans="2:12" ht="15" customHeight="1" x14ac:dyDescent="0.2">
      <c r="B84" s="129"/>
    </row>
    <row r="85" spans="2:12" ht="15" customHeight="1" x14ac:dyDescent="0.2">
      <c r="B85" s="129"/>
    </row>
    <row r="86" spans="2:12" ht="15" customHeight="1" x14ac:dyDescent="0.2">
      <c r="B86" s="129"/>
    </row>
    <row r="87" spans="2:12" ht="15" customHeight="1" x14ac:dyDescent="0.2">
      <c r="B87" s="129"/>
    </row>
    <row r="88" spans="2:12" ht="15" customHeight="1" x14ac:dyDescent="0.2">
      <c r="B88" s="129"/>
    </row>
    <row r="89" spans="2:12" ht="15" customHeight="1" x14ac:dyDescent="0.2">
      <c r="B89" s="129"/>
    </row>
    <row r="90" spans="2:12" ht="15" customHeight="1" x14ac:dyDescent="0.2">
      <c r="B90" s="129"/>
    </row>
    <row r="91" spans="2:12" ht="15" customHeight="1" x14ac:dyDescent="0.2">
      <c r="B91" s="129"/>
    </row>
    <row r="92" spans="2:12" ht="15" customHeight="1" x14ac:dyDescent="0.2">
      <c r="B92" s="129"/>
    </row>
    <row r="93" spans="2:12" ht="15" customHeight="1" x14ac:dyDescent="0.2">
      <c r="B93" s="129"/>
    </row>
    <row r="94" spans="2:12" ht="15" customHeight="1" x14ac:dyDescent="0.2">
      <c r="B94" s="129"/>
    </row>
    <row r="95" spans="2:12" ht="15" customHeight="1" x14ac:dyDescent="0.2">
      <c r="B95" s="129"/>
    </row>
    <row r="96" spans="2:12" ht="15" customHeight="1" x14ac:dyDescent="0.25">
      <c r="B96" s="133"/>
      <c r="C96" s="133"/>
      <c r="D96" s="134"/>
      <c r="E96" s="134"/>
      <c r="F96" s="134"/>
      <c r="G96" s="134"/>
      <c r="H96" s="134"/>
      <c r="I96" s="134"/>
      <c r="J96" s="134"/>
      <c r="K96" s="134"/>
      <c r="L96" s="134"/>
    </row>
    <row r="97" spans="2:12" ht="15" customHeight="1" x14ac:dyDescent="0.25">
      <c r="B97" s="133"/>
      <c r="C97" s="133"/>
      <c r="D97" s="134"/>
      <c r="E97" s="134"/>
      <c r="F97" s="134"/>
      <c r="G97" s="134"/>
      <c r="H97" s="134"/>
      <c r="I97" s="134"/>
      <c r="J97" s="134"/>
      <c r="K97" s="134"/>
      <c r="L97" s="134"/>
    </row>
    <row r="98" spans="2:12" ht="15" customHeight="1" x14ac:dyDescent="0.25">
      <c r="B98" s="135"/>
      <c r="C98" s="136"/>
      <c r="D98" s="134"/>
      <c r="E98" s="134"/>
      <c r="F98" s="134"/>
      <c r="G98" s="134"/>
      <c r="H98" s="134"/>
      <c r="I98" s="134"/>
      <c r="J98" s="134"/>
      <c r="K98" s="134"/>
      <c r="L98" s="134"/>
    </row>
    <row r="99" spans="2:12" ht="15" customHeight="1" x14ac:dyDescent="0.25">
      <c r="B99" s="135"/>
      <c r="C99" s="133"/>
      <c r="D99" s="134"/>
      <c r="E99" s="134"/>
      <c r="F99" s="134"/>
      <c r="G99" s="134"/>
      <c r="H99" s="134"/>
      <c r="I99" s="134"/>
      <c r="J99" s="134"/>
      <c r="K99" s="134"/>
      <c r="L99" s="134"/>
    </row>
    <row r="100" spans="2:12" ht="15" customHeight="1" x14ac:dyDescent="0.25">
      <c r="B100" s="135"/>
      <c r="C100" s="133"/>
      <c r="D100" s="134"/>
      <c r="E100" s="134"/>
      <c r="F100" s="134"/>
      <c r="G100" s="134"/>
      <c r="H100" s="134"/>
      <c r="I100" s="134"/>
      <c r="J100" s="134"/>
      <c r="K100" s="134"/>
      <c r="L100" s="134"/>
    </row>
    <row r="101" spans="2:12" ht="15" customHeight="1" x14ac:dyDescent="0.25">
      <c r="B101" s="135"/>
      <c r="C101" s="133"/>
      <c r="D101" s="134"/>
      <c r="E101" s="134"/>
      <c r="F101" s="134"/>
      <c r="G101" s="134"/>
      <c r="H101" s="134"/>
      <c r="I101" s="134"/>
      <c r="J101" s="134"/>
      <c r="K101" s="134"/>
      <c r="L101" s="134"/>
    </row>
    <row r="102" spans="2:12" ht="15" customHeight="1" x14ac:dyDescent="0.2">
      <c r="B102" s="134"/>
      <c r="C102" s="134"/>
      <c r="D102" s="134"/>
      <c r="E102" s="134"/>
      <c r="F102" s="134"/>
      <c r="G102" s="134"/>
      <c r="H102" s="134"/>
      <c r="I102" s="134"/>
      <c r="J102" s="134"/>
      <c r="K102" s="134"/>
      <c r="L102" s="134"/>
    </row>
    <row r="103" spans="2:12" ht="15" customHeight="1" x14ac:dyDescent="0.2">
      <c r="B103" s="134"/>
      <c r="C103" s="134"/>
      <c r="D103" s="134"/>
      <c r="E103" s="134"/>
      <c r="F103" s="134"/>
      <c r="G103" s="134"/>
      <c r="H103" s="134"/>
      <c r="I103" s="134"/>
      <c r="J103" s="134"/>
      <c r="K103" s="134"/>
      <c r="L103" s="134"/>
    </row>
    <row r="104" spans="2:12" ht="15" customHeight="1" x14ac:dyDescent="0.2"/>
    <row r="105" spans="2:12" ht="15" customHeight="1" x14ac:dyDescent="0.2"/>
    <row r="106" spans="2:12" ht="15" customHeight="1" x14ac:dyDescent="0.2"/>
    <row r="107" spans="2:12" ht="15" customHeight="1" x14ac:dyDescent="0.2"/>
    <row r="108" spans="2:12" ht="15" customHeight="1" x14ac:dyDescent="0.2"/>
    <row r="109" spans="2:12" ht="15" customHeight="1" x14ac:dyDescent="0.2"/>
    <row r="110" spans="2:12" ht="15" customHeight="1" x14ac:dyDescent="0.2"/>
    <row r="111" spans="2:12" ht="15" customHeight="1" x14ac:dyDescent="0.2"/>
    <row r="112" spans="2:12" ht="15" customHeight="1" x14ac:dyDescent="0.2"/>
    <row r="113" ht="15" customHeight="1" x14ac:dyDescent="0.2"/>
    <row r="114" ht="15" customHeight="1" x14ac:dyDescent="0.2"/>
    <row r="115" ht="15" customHeight="1" x14ac:dyDescent="0.2"/>
  </sheetData>
  <customSheetViews>
    <customSheetView guid="{9C2D16B4-8627-49C0-BBCB-1928E3E28FBD}" fitToPage="1">
      <selection activeCell="E4" sqref="E4"/>
      <rowBreaks count="1" manualBreakCount="1">
        <brk id="56" max="16383" man="1"/>
      </rowBreaks>
      <pageMargins left="0.35433070866141736" right="0.19685039370078741" top="0.47244094488188981" bottom="0.47244094488188981" header="0.31496062992125984" footer="0.31496062992125984"/>
      <printOptions horizontalCentered="1"/>
      <pageSetup paperSize="9" scale="97" fitToHeight="2" orientation="portrait" r:id="rId1"/>
      <headerFooter>
        <oddHeader>&amp;R&amp;8Options A to F-Timelines: July 2009</oddHeader>
        <oddFooter>&amp;C&amp;9Page &amp;P of 2</oddFooter>
      </headerFooter>
    </customSheetView>
  </customSheetViews>
  <mergeCells count="2">
    <mergeCell ref="B1:L1"/>
    <mergeCell ref="B2:L2"/>
  </mergeCells>
  <printOptions horizontalCentered="1"/>
  <pageMargins left="0.59055118110236227" right="0.55118110236220474" top="0.55118110236220474" bottom="0.78740157480314965" header="0.31496062992125984" footer="0.47244094488188981"/>
  <pageSetup paperSize="9" scale="97" fitToHeight="2" orientation="portrait" r:id="rId2"/>
  <headerFooter alignWithMargins="0">
    <oddHeader>&amp;R&amp;8Option B: July 2016</oddHeader>
    <oddFooter>&amp;L&amp;"Arial,Bold"&amp;9Tender
Part T2: Returnable Documents&amp;C&amp;9Page &amp;P of 2&amp;R&amp;"Arial,Bold"&amp;9T2.1
List of Returnable Documents</oddFooter>
  </headerFooter>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37</vt:i4>
      </vt:variant>
      <vt:variant>
        <vt:lpstr>Named Ranges</vt:lpstr>
      </vt:variant>
      <vt:variant>
        <vt:i4>11</vt:i4>
      </vt:variant>
    </vt:vector>
  </HeadingPairs>
  <TitlesOfParts>
    <vt:vector size="48" baseType="lpstr">
      <vt:lpstr>Sheet1</vt:lpstr>
      <vt:lpstr>INVITATION TO TENDER </vt:lpstr>
      <vt:lpstr>Cover (2)</vt:lpstr>
      <vt:lpstr>Sheet2</vt:lpstr>
      <vt:lpstr>Sheet3</vt:lpstr>
      <vt:lpstr>Part C2.2-Prelims</vt:lpstr>
      <vt:lpstr>PartC2.2-Sections2-6</vt:lpstr>
      <vt:lpstr>PROFORMA-Contents</vt:lpstr>
      <vt:lpstr>AccessCert(EP1)</vt:lpstr>
      <vt:lpstr>AccessCert-Sect(EP2)</vt:lpstr>
      <vt:lpstr>PM Instruction(EP3)</vt:lpstr>
      <vt:lpstr>PM'sInstr-Quotes(EP4)</vt:lpstr>
      <vt:lpstr>PM EarlyWarn(EP5)</vt:lpstr>
      <vt:lpstr>PM CompEvNot(EP6)</vt:lpstr>
      <vt:lpstr>PM Reply-CompEvNot-Contr(EP7)</vt:lpstr>
      <vt:lpstr>PM ReplyQuote-CompEv(EP8)</vt:lpstr>
      <vt:lpstr>RiskRegister(EP9)</vt:lpstr>
      <vt:lpstr>DefsCorrect-Others(EP10)</vt:lpstr>
      <vt:lpstr>PM-Duties(EP11)</vt:lpstr>
      <vt:lpstr>PM-Duties Cancel(EP12)</vt:lpstr>
      <vt:lpstr>ComplCert(EP13)</vt:lpstr>
      <vt:lpstr>SectComplCert(EP14)</vt:lpstr>
      <vt:lpstr>TakeOverCert(EP15)</vt:lpstr>
      <vt:lpstr>SectTakeOvCert(EP16)</vt:lpstr>
      <vt:lpstr>TerminationCert(EP17)</vt:lpstr>
      <vt:lpstr>PaymentCert(EP18)</vt:lpstr>
      <vt:lpstr>PmntValuation(EP18.1)</vt:lpstr>
      <vt:lpstr>MaterialsOnSite(EP18.2)</vt:lpstr>
      <vt:lpstr>CPAP(EP18.3)</vt:lpstr>
      <vt:lpstr>Superv-DefectNotif(ES1)</vt:lpstr>
      <vt:lpstr>DefectsCert(ES2)</vt:lpstr>
      <vt:lpstr>Superv-Duties(ES3)</vt:lpstr>
      <vt:lpstr>Superv-DutiesCancel(ES4)</vt:lpstr>
      <vt:lpstr>Contr-EarlyWarn(EC1)</vt:lpstr>
      <vt:lpstr>Contr-DefectsNotif(EC2)</vt:lpstr>
      <vt:lpstr>Contr-CompEvNot(EC3)</vt:lpstr>
      <vt:lpstr>Timelines</vt:lpstr>
      <vt:lpstr>'Contr-CompEvNot(EC3)'!Print_Area</vt:lpstr>
      <vt:lpstr>'Cover (2)'!Print_Area</vt:lpstr>
      <vt:lpstr>'INVITATION TO TENDER '!Print_Area</vt:lpstr>
      <vt:lpstr>'Part C2.2-Prelims'!Print_Area</vt:lpstr>
      <vt:lpstr>'PartC2.2-Sections2-6'!Print_Area</vt:lpstr>
      <vt:lpstr>'PM CompEvNot(EP6)'!Print_Area</vt:lpstr>
      <vt:lpstr>'PM Reply-CompEvNot-Contr(EP7)'!Print_Area</vt:lpstr>
      <vt:lpstr>'PM ReplyQuote-CompEv(EP8)'!Print_Area</vt:lpstr>
      <vt:lpstr>'PM''sInstr-Quotes(EP4)'!Print_Area</vt:lpstr>
      <vt:lpstr>'PROFORMA-Contents'!Print_Area</vt:lpstr>
      <vt:lpstr>'Part C2.2-Prelims'!Print_Titles</vt:lpstr>
    </vt:vector>
  </TitlesOfParts>
  <Company>Raubenheimer &amp; Partners (Pty)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Hester Geere</dc:creator>
  <cp:lastModifiedBy>Khumalo, Siya (GPDID)</cp:lastModifiedBy>
  <cp:lastPrinted>2021-08-24T10:13:31Z</cp:lastPrinted>
  <dcterms:created xsi:type="dcterms:W3CDTF">2007-11-20T06:36:47Z</dcterms:created>
  <dcterms:modified xsi:type="dcterms:W3CDTF">2021-08-27T08:33:53Z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0d87a5c-0f5a-43f2-a5b6-162bf6517b6e_Enabled">
    <vt:lpwstr>True</vt:lpwstr>
  </property>
  <property fmtid="{D5CDD505-2E9C-101B-9397-08002B2CF9AE}" pid="3" name="MSIP_Label_40d87a5c-0f5a-43f2-a5b6-162bf6517b6e_SiteId">
    <vt:lpwstr>f9300280-65a0-46f8-a18c-a296431980f5</vt:lpwstr>
  </property>
  <property fmtid="{D5CDD505-2E9C-101B-9397-08002B2CF9AE}" pid="4" name="MSIP_Label_40d87a5c-0f5a-43f2-a5b6-162bf6517b6e_Owner">
    <vt:lpwstr>Karabo.Mathabela@mmqsmace.com</vt:lpwstr>
  </property>
  <property fmtid="{D5CDD505-2E9C-101B-9397-08002B2CF9AE}" pid="5" name="MSIP_Label_40d87a5c-0f5a-43f2-a5b6-162bf6517b6e_SetDate">
    <vt:lpwstr>2021-08-23T12:28:47.1469158Z</vt:lpwstr>
  </property>
  <property fmtid="{D5CDD505-2E9C-101B-9397-08002B2CF9AE}" pid="6" name="MSIP_Label_40d87a5c-0f5a-43f2-a5b6-162bf6517b6e_Name">
    <vt:lpwstr>Public</vt:lpwstr>
  </property>
  <property fmtid="{D5CDD505-2E9C-101B-9397-08002B2CF9AE}" pid="7" name="MSIP_Label_40d87a5c-0f5a-43f2-a5b6-162bf6517b6e_Application">
    <vt:lpwstr>Microsoft Azure Information Protection</vt:lpwstr>
  </property>
  <property fmtid="{D5CDD505-2E9C-101B-9397-08002B2CF9AE}" pid="8" name="MSIP_Label_40d87a5c-0f5a-43f2-a5b6-162bf6517b6e_Extended_MSFT_Method">
    <vt:lpwstr>Manual</vt:lpwstr>
  </property>
  <property fmtid="{D5CDD505-2E9C-101B-9397-08002B2CF9AE}" pid="9" name="MSIP_Label_9cdae78c-d8c9-4e8f-8e13-92b9d88f0f69_Enabled">
    <vt:lpwstr>True</vt:lpwstr>
  </property>
  <property fmtid="{D5CDD505-2E9C-101B-9397-08002B2CF9AE}" pid="10" name="MSIP_Label_9cdae78c-d8c9-4e8f-8e13-92b9d88f0f69_SiteId">
    <vt:lpwstr>f9300280-65a0-46f8-a18c-a296431980f5</vt:lpwstr>
  </property>
  <property fmtid="{D5CDD505-2E9C-101B-9397-08002B2CF9AE}" pid="11" name="MSIP_Label_9cdae78c-d8c9-4e8f-8e13-92b9d88f0f69_Owner">
    <vt:lpwstr>Karabo.Mathabela@mmqsmace.com</vt:lpwstr>
  </property>
  <property fmtid="{D5CDD505-2E9C-101B-9397-08002B2CF9AE}" pid="12" name="MSIP_Label_9cdae78c-d8c9-4e8f-8e13-92b9d88f0f69_SetDate">
    <vt:lpwstr>2021-08-23T12:28:47.1469158Z</vt:lpwstr>
  </property>
  <property fmtid="{D5CDD505-2E9C-101B-9397-08002B2CF9AE}" pid="13" name="MSIP_Label_9cdae78c-d8c9-4e8f-8e13-92b9d88f0f69_Name">
    <vt:lpwstr>No Markings</vt:lpwstr>
  </property>
  <property fmtid="{D5CDD505-2E9C-101B-9397-08002B2CF9AE}" pid="14" name="MSIP_Label_9cdae78c-d8c9-4e8f-8e13-92b9d88f0f69_Application">
    <vt:lpwstr>Microsoft Azure Information Protection</vt:lpwstr>
  </property>
  <property fmtid="{D5CDD505-2E9C-101B-9397-08002B2CF9AE}" pid="15" name="MSIP_Label_9cdae78c-d8c9-4e8f-8e13-92b9d88f0f69_Parent">
    <vt:lpwstr>40d87a5c-0f5a-43f2-a5b6-162bf6517b6e</vt:lpwstr>
  </property>
  <property fmtid="{D5CDD505-2E9C-101B-9397-08002B2CF9AE}" pid="16" name="MSIP_Label_9cdae78c-d8c9-4e8f-8e13-92b9d88f0f69_Extended_MSFT_Method">
    <vt:lpwstr>Manual</vt:lpwstr>
  </property>
  <property fmtid="{D5CDD505-2E9C-101B-9397-08002B2CF9AE}" pid="17" name="Sensitivity">
    <vt:lpwstr>Public No Markings</vt:lpwstr>
  </property>
</Properties>
</file>