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prasaon-my.sharepoint.com/personal/mahuna_mphela_prasa_com/Documents/Documents/"/>
    </mc:Choice>
  </mc:AlternateContent>
  <xr:revisionPtr revIDLastSave="0" documentId="8_{1234BA5C-6D98-4BFF-9DB1-B8DAA1ABC7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" i="1" l="1"/>
  <c r="O7" i="1"/>
  <c r="P7" i="1" s="1"/>
  <c r="O11" i="1"/>
  <c r="P11" i="1" s="1"/>
  <c r="Q11" i="1" s="1"/>
  <c r="O12" i="1"/>
  <c r="P12" i="1" s="1"/>
  <c r="Q12" i="1" s="1"/>
  <c r="O13" i="1"/>
  <c r="P13" i="1" s="1"/>
  <c r="Q13" i="1" s="1"/>
  <c r="O10" i="1"/>
  <c r="P10" i="1" s="1"/>
  <c r="Q10" i="1" s="1"/>
  <c r="O8" i="1"/>
  <c r="P8" i="1" s="1"/>
  <c r="O9" i="1"/>
  <c r="P9" i="1"/>
  <c r="L6" i="1"/>
  <c r="L7" i="1" s="1"/>
  <c r="L8" i="1" s="1"/>
  <c r="M4" i="1"/>
  <c r="O14" i="1" l="1"/>
  <c r="P14" i="1"/>
  <c r="L9" i="1"/>
  <c r="G6" i="1"/>
  <c r="G9" i="1" s="1"/>
  <c r="C6" i="1" l="1"/>
  <c r="C9" i="1" s="1"/>
  <c r="D6" i="1"/>
  <c r="D9" i="1" s="1"/>
  <c r="E6" i="1"/>
  <c r="E9" i="1" s="1"/>
  <c r="F6" i="1"/>
  <c r="F9" i="1" s="1"/>
  <c r="H6" i="1"/>
  <c r="H9" i="1" s="1"/>
  <c r="I6" i="1"/>
  <c r="I9" i="1" s="1"/>
  <c r="J6" i="1"/>
  <c r="J9" i="1" s="1"/>
  <c r="K6" i="1"/>
  <c r="K9" i="1" s="1"/>
  <c r="M6" i="1" l="1"/>
  <c r="M9" i="1" l="1"/>
  <c r="D2" i="1"/>
  <c r="E2" i="1" s="1"/>
  <c r="F2" i="1" s="1"/>
  <c r="G2" i="1" s="1"/>
  <c r="H2" i="1" s="1"/>
  <c r="I2" i="1" s="1"/>
  <c r="J2" i="1" s="1"/>
  <c r="K2" i="1" s="1"/>
  <c r="F7" i="1" l="1"/>
  <c r="F8" i="1" s="1"/>
  <c r="I7" i="1"/>
  <c r="I8" i="1" s="1"/>
  <c r="E7" i="1"/>
  <c r="E8" i="1" s="1"/>
  <c r="J7" i="1"/>
  <c r="J8" i="1" s="1"/>
  <c r="H7" i="1"/>
  <c r="H8" i="1" s="1"/>
  <c r="D7" i="1"/>
  <c r="D8" i="1" s="1"/>
  <c r="K7" i="1"/>
  <c r="K8" i="1" s="1"/>
  <c r="G7" i="1"/>
  <c r="G8" i="1" s="1"/>
  <c r="C7" i="1"/>
  <c r="C8" i="1" s="1"/>
  <c r="M8" i="1" l="1"/>
  <c r="Q8" i="1" s="1"/>
  <c r="M7" i="1"/>
  <c r="Q7" i="1" s="1"/>
  <c r="Q14" i="1" s="1"/>
</calcChain>
</file>

<file path=xl/sharedStrings.xml><?xml version="1.0" encoding="utf-8"?>
<sst xmlns="http://schemas.openxmlformats.org/spreadsheetml/2006/main" count="37" uniqueCount="33">
  <si>
    <t>Working days</t>
  </si>
  <si>
    <t>Total Hours</t>
  </si>
  <si>
    <t>Total</t>
  </si>
  <si>
    <t>Months</t>
  </si>
  <si>
    <t>A</t>
  </si>
  <si>
    <t>B</t>
  </si>
  <si>
    <t>C</t>
  </si>
  <si>
    <t>D</t>
  </si>
  <si>
    <t>PLEASE NOTE: The hourly rates per discipline must include all other costs i.e. overhead cost, accommodation, traveling - and office expenses.</t>
  </si>
  <si>
    <t xml:space="preserve"> PrConstruction Health and Safety Officer (100%)</t>
  </si>
  <si>
    <t>once off costs</t>
  </si>
  <si>
    <t>in words including VAT</t>
  </si>
  <si>
    <t>TOTAL INCLUDING VAT:</t>
  </si>
  <si>
    <t>TOTAL :</t>
  </si>
  <si>
    <t>Construction Health and Safety Agent (50%)</t>
  </si>
  <si>
    <t xml:space="preserve">                                                 Name and Surname</t>
  </si>
  <si>
    <r>
      <rPr>
        <b/>
        <sz val="11"/>
        <color theme="1"/>
        <rFont val="Arial"/>
        <family val="2"/>
      </rPr>
      <t xml:space="preserve">Total costs:  </t>
    </r>
    <r>
      <rPr>
        <sz val="11"/>
        <color theme="1"/>
        <rFont val="Arial"/>
        <family val="2"/>
      </rPr>
      <t>___________________________________________________________________</t>
    </r>
  </si>
  <si>
    <t xml:space="preserve"> TOTAL COST PER HOUR</t>
  </si>
  <si>
    <t xml:space="preserve">ANNEXURE A REHABILITATION OF OHTE AND SUBSTATIONS FROM BELLE OMBRE TO KOEDOESPOORT - OHSE AGENT PRICING SCHEDULE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</si>
  <si>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Arial"/>
        <family val="2"/>
      </rPr>
      <t>Signed by:</t>
    </r>
    <r>
      <rPr>
        <sz val="11"/>
        <color theme="1"/>
        <rFont val="Arial"/>
        <family val="2"/>
      </rPr>
      <t xml:space="preserve"> ____________________________________________</t>
    </r>
  </si>
  <si>
    <t>Project Timeframe (10 Months)</t>
  </si>
  <si>
    <t>rate per hour</t>
  </si>
  <si>
    <t>vat</t>
  </si>
  <si>
    <t>inc. vat</t>
  </si>
  <si>
    <t>total</t>
  </si>
  <si>
    <t>SHE Close out report (OHTE)</t>
  </si>
  <si>
    <t>Construction Permit Application - OHTE</t>
  </si>
  <si>
    <t>Construction Permit Application - Subs</t>
  </si>
  <si>
    <t>SHE Close out report (SUBS)</t>
  </si>
  <si>
    <t>10Hours per day</t>
  </si>
  <si>
    <t xml:space="preserve">          </t>
  </si>
  <si>
    <t>NB:  OHSE Contract is linked to the Principal Contractor. OHSE will only claim for the work done on site. However OHSE contract will not extend the current 10months estimate duration.</t>
  </si>
  <si>
    <t>Should the contract end before these estimated timelines, OHSE contract with PRASA lapses too regardless of the budget 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</si>
</sst>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center" vertical="center"/>
    </xf>
    <xf numFmtId="164" fontId="3" fillId="0" borderId="0" xfId="1" applyNumberFormat="1" applyFont="1"/>
    <xf numFmtId="164" fontId="3" fillId="0" borderId="0" xfId="0" applyNumberFormat="1" applyFont="1"/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1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0" borderId="1" xfId="0" applyFont="1" applyBorder="1"/>
    <xf numFmtId="17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14" zoomScale="68" zoomScaleNormal="68" workbookViewId="0">
      <selection activeCell="J23" sqref="J23"/>
    </sheetView>
  </sheetViews>
  <sheetFormatPr defaultColWidth="8.7265625" defaultRowHeight="14" x14ac:dyDescent="0.3"/>
  <cols>
    <col min="1" max="1" width="4.36328125" style="4" customWidth="1"/>
    <col min="2" max="2" width="44.453125" style="1" customWidth="1"/>
    <col min="3" max="12" width="9.90625" style="1" customWidth="1"/>
    <col min="13" max="13" width="9.90625" style="10" customWidth="1"/>
    <col min="14" max="14" width="15.7265625" style="1" customWidth="1"/>
    <col min="15" max="15" width="16.36328125" style="1" customWidth="1"/>
    <col min="16" max="16" width="18.90625" style="1" customWidth="1"/>
    <col min="17" max="17" width="42.7265625" style="1" customWidth="1"/>
    <col min="18" max="18" width="10.81640625" style="1" bestFit="1" customWidth="1"/>
    <col min="19" max="16384" width="8.7265625" style="1"/>
  </cols>
  <sheetData>
    <row r="1" spans="1:19" ht="41.5" customHeight="1" x14ac:dyDescent="0.3">
      <c r="A1" s="34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</row>
    <row r="2" spans="1:19" s="3" customFormat="1" ht="29" customHeight="1" x14ac:dyDescent="0.3">
      <c r="A2" s="6" t="s">
        <v>4</v>
      </c>
      <c r="B2" s="8" t="s">
        <v>20</v>
      </c>
      <c r="C2" s="6">
        <v>1</v>
      </c>
      <c r="D2" s="6">
        <f>+C2+1</f>
        <v>2</v>
      </c>
      <c r="E2" s="6">
        <f t="shared" ref="E2:K2" si="0">+D2+1</f>
        <v>3</v>
      </c>
      <c r="F2" s="6">
        <f t="shared" si="0"/>
        <v>4</v>
      </c>
      <c r="G2" s="6">
        <f t="shared" si="0"/>
        <v>5</v>
      </c>
      <c r="H2" s="6">
        <f t="shared" si="0"/>
        <v>6</v>
      </c>
      <c r="I2" s="6">
        <f t="shared" si="0"/>
        <v>7</v>
      </c>
      <c r="J2" s="6">
        <f t="shared" si="0"/>
        <v>8</v>
      </c>
      <c r="K2" s="6">
        <f t="shared" si="0"/>
        <v>9</v>
      </c>
      <c r="L2" s="6">
        <v>10</v>
      </c>
      <c r="M2" s="9"/>
      <c r="N2" s="2"/>
      <c r="O2" s="2"/>
      <c r="P2" s="2"/>
      <c r="Q2" s="2"/>
    </row>
    <row r="3" spans="1:19" s="3" customFormat="1" ht="29" customHeight="1" x14ac:dyDescent="0.3">
      <c r="A3" s="6" t="s">
        <v>5</v>
      </c>
      <c r="B3" s="8" t="s">
        <v>3</v>
      </c>
      <c r="C3" s="26">
        <v>45139</v>
      </c>
      <c r="D3" s="26">
        <v>45170</v>
      </c>
      <c r="E3" s="26">
        <v>45200</v>
      </c>
      <c r="F3" s="26">
        <v>45231</v>
      </c>
      <c r="G3" s="26">
        <v>45261</v>
      </c>
      <c r="H3" s="26">
        <v>45292</v>
      </c>
      <c r="I3" s="26">
        <v>45323</v>
      </c>
      <c r="J3" s="26">
        <v>45352</v>
      </c>
      <c r="K3" s="26">
        <v>45383</v>
      </c>
      <c r="L3" s="26">
        <v>45413</v>
      </c>
      <c r="M3" s="22" t="s">
        <v>2</v>
      </c>
      <c r="N3" s="2"/>
      <c r="O3" s="2"/>
      <c r="P3" s="2"/>
      <c r="Q3" s="2"/>
    </row>
    <row r="4" spans="1:19" s="3" customFormat="1" ht="29" customHeight="1" x14ac:dyDescent="0.3">
      <c r="A4" s="6" t="s">
        <v>6</v>
      </c>
      <c r="B4" s="8" t="s">
        <v>0</v>
      </c>
      <c r="C4" s="6">
        <v>27</v>
      </c>
      <c r="D4" s="27">
        <v>25</v>
      </c>
      <c r="E4" s="6">
        <v>26</v>
      </c>
      <c r="F4" s="27">
        <v>26</v>
      </c>
      <c r="G4" s="6">
        <v>20</v>
      </c>
      <c r="H4" s="27">
        <v>25</v>
      </c>
      <c r="I4" s="6">
        <v>25</v>
      </c>
      <c r="J4" s="27">
        <v>26</v>
      </c>
      <c r="K4" s="6">
        <v>26</v>
      </c>
      <c r="L4" s="27">
        <v>27</v>
      </c>
      <c r="M4" s="9">
        <f>SUM(C4:L4)</f>
        <v>253</v>
      </c>
      <c r="N4" s="2"/>
      <c r="O4" s="2"/>
      <c r="P4" s="2"/>
      <c r="Q4" s="2"/>
    </row>
    <row r="5" spans="1:19" s="3" customFormat="1" ht="29" customHeight="1" x14ac:dyDescent="0.3">
      <c r="A5" s="6" t="s">
        <v>7</v>
      </c>
      <c r="B5" s="8" t="s">
        <v>29</v>
      </c>
      <c r="C5" s="28">
        <v>10</v>
      </c>
      <c r="D5" s="28">
        <v>10</v>
      </c>
      <c r="E5" s="28">
        <v>10</v>
      </c>
      <c r="F5" s="28">
        <v>10</v>
      </c>
      <c r="G5" s="28">
        <v>10</v>
      </c>
      <c r="H5" s="28">
        <v>10</v>
      </c>
      <c r="I5" s="28">
        <v>10</v>
      </c>
      <c r="J5" s="28">
        <v>10</v>
      </c>
      <c r="K5" s="28">
        <v>10</v>
      </c>
      <c r="L5" s="28">
        <v>10</v>
      </c>
      <c r="M5" s="9"/>
      <c r="N5" s="2"/>
      <c r="O5" s="2"/>
      <c r="P5" s="2"/>
      <c r="Q5" s="2"/>
    </row>
    <row r="6" spans="1:19" s="3" customFormat="1" ht="25.5" customHeight="1" x14ac:dyDescent="0.3">
      <c r="A6" s="19"/>
      <c r="B6" s="20" t="s">
        <v>1</v>
      </c>
      <c r="C6" s="21">
        <f t="shared" ref="C6:K6" si="1">+C5*C4</f>
        <v>270</v>
      </c>
      <c r="D6" s="21">
        <f t="shared" si="1"/>
        <v>250</v>
      </c>
      <c r="E6" s="21">
        <f t="shared" si="1"/>
        <v>260</v>
      </c>
      <c r="F6" s="21">
        <f t="shared" si="1"/>
        <v>260</v>
      </c>
      <c r="G6" s="21">
        <f t="shared" si="1"/>
        <v>200</v>
      </c>
      <c r="H6" s="21">
        <f t="shared" si="1"/>
        <v>250</v>
      </c>
      <c r="I6" s="21">
        <f t="shared" si="1"/>
        <v>250</v>
      </c>
      <c r="J6" s="21">
        <f t="shared" si="1"/>
        <v>260</v>
      </c>
      <c r="K6" s="21">
        <f t="shared" si="1"/>
        <v>260</v>
      </c>
      <c r="L6" s="21">
        <f t="shared" ref="L6" si="2">+L5*L4</f>
        <v>270</v>
      </c>
      <c r="M6" s="22">
        <f>SUM(C6:L6)</f>
        <v>2530</v>
      </c>
      <c r="N6" s="19" t="s">
        <v>21</v>
      </c>
      <c r="O6" s="19" t="s">
        <v>22</v>
      </c>
      <c r="P6" s="19" t="s">
        <v>23</v>
      </c>
      <c r="Q6" s="19" t="s">
        <v>24</v>
      </c>
    </row>
    <row r="7" spans="1:19" ht="34" customHeight="1" x14ac:dyDescent="0.3">
      <c r="A7" s="6">
        <v>1</v>
      </c>
      <c r="B7" s="7" t="s">
        <v>9</v>
      </c>
      <c r="C7" s="5">
        <f t="shared" ref="C7:K8" si="3">+C6</f>
        <v>270</v>
      </c>
      <c r="D7" s="5">
        <f t="shared" si="3"/>
        <v>250</v>
      </c>
      <c r="E7" s="5">
        <f t="shared" si="3"/>
        <v>260</v>
      </c>
      <c r="F7" s="5">
        <f t="shared" si="3"/>
        <v>260</v>
      </c>
      <c r="G7" s="5">
        <f t="shared" si="3"/>
        <v>200</v>
      </c>
      <c r="H7" s="5">
        <f t="shared" si="3"/>
        <v>250</v>
      </c>
      <c r="I7" s="5">
        <f t="shared" si="3"/>
        <v>250</v>
      </c>
      <c r="J7" s="5">
        <f t="shared" si="3"/>
        <v>260</v>
      </c>
      <c r="K7" s="5">
        <f t="shared" si="3"/>
        <v>260</v>
      </c>
      <c r="L7" s="5">
        <f t="shared" ref="L7" si="4">+L6</f>
        <v>270</v>
      </c>
      <c r="M7" s="9">
        <f>SUM(C7:L7)</f>
        <v>2530</v>
      </c>
      <c r="N7" s="5">
        <v>0</v>
      </c>
      <c r="O7" s="12">
        <f>N7*15%</f>
        <v>0</v>
      </c>
      <c r="P7" s="12">
        <f>O7+N7</f>
        <v>0</v>
      </c>
      <c r="Q7" s="12">
        <f>P7*M7</f>
        <v>0</v>
      </c>
      <c r="S7" s="11"/>
    </row>
    <row r="8" spans="1:19" ht="34" customHeight="1" x14ac:dyDescent="0.3">
      <c r="A8" s="6">
        <v>2</v>
      </c>
      <c r="B8" s="7" t="s">
        <v>9</v>
      </c>
      <c r="C8" s="5">
        <f t="shared" si="3"/>
        <v>270</v>
      </c>
      <c r="D8" s="5">
        <f t="shared" si="3"/>
        <v>250</v>
      </c>
      <c r="E8" s="5">
        <f t="shared" si="3"/>
        <v>260</v>
      </c>
      <c r="F8" s="5">
        <f t="shared" si="3"/>
        <v>260</v>
      </c>
      <c r="G8" s="5">
        <f t="shared" si="3"/>
        <v>200</v>
      </c>
      <c r="H8" s="5">
        <f t="shared" si="3"/>
        <v>250</v>
      </c>
      <c r="I8" s="5">
        <f t="shared" si="3"/>
        <v>250</v>
      </c>
      <c r="J8" s="5">
        <f t="shared" si="3"/>
        <v>260</v>
      </c>
      <c r="K8" s="5">
        <f t="shared" si="3"/>
        <v>260</v>
      </c>
      <c r="L8" s="5">
        <f t="shared" ref="L8" si="5">+L7</f>
        <v>270</v>
      </c>
      <c r="M8" s="9">
        <f>SUM(C8:L8)</f>
        <v>2530</v>
      </c>
      <c r="N8" s="5">
        <v>0</v>
      </c>
      <c r="O8" s="12">
        <f t="shared" ref="O8:O9" si="6">N8*15%</f>
        <v>0</v>
      </c>
      <c r="P8" s="12">
        <f t="shared" ref="P8:P9" si="7">O8+N8</f>
        <v>0</v>
      </c>
      <c r="Q8" s="12">
        <f>P8*M8</f>
        <v>0</v>
      </c>
      <c r="S8" s="11"/>
    </row>
    <row r="9" spans="1:19" ht="34" customHeight="1" x14ac:dyDescent="0.3">
      <c r="A9" s="6">
        <v>3</v>
      </c>
      <c r="B9" s="7" t="s">
        <v>14</v>
      </c>
      <c r="C9" s="5">
        <f t="shared" ref="C9:K9" si="8">+C6*0.5</f>
        <v>135</v>
      </c>
      <c r="D9" s="5">
        <f t="shared" si="8"/>
        <v>125</v>
      </c>
      <c r="E9" s="5">
        <f t="shared" si="8"/>
        <v>130</v>
      </c>
      <c r="F9" s="5">
        <f t="shared" si="8"/>
        <v>130</v>
      </c>
      <c r="G9" s="5">
        <f t="shared" si="8"/>
        <v>100</v>
      </c>
      <c r="H9" s="5">
        <f t="shared" si="8"/>
        <v>125</v>
      </c>
      <c r="I9" s="5">
        <f t="shared" si="8"/>
        <v>125</v>
      </c>
      <c r="J9" s="5">
        <f t="shared" si="8"/>
        <v>130</v>
      </c>
      <c r="K9" s="5">
        <f t="shared" si="8"/>
        <v>130</v>
      </c>
      <c r="L9" s="5">
        <f t="shared" ref="L9" si="9">+L6*0.5</f>
        <v>135</v>
      </c>
      <c r="M9" s="9">
        <f>SUM(C9:L9)</f>
        <v>1265</v>
      </c>
      <c r="N9" s="5">
        <v>0</v>
      </c>
      <c r="O9" s="12">
        <f t="shared" si="6"/>
        <v>0</v>
      </c>
      <c r="P9" s="12">
        <f t="shared" si="7"/>
        <v>0</v>
      </c>
      <c r="Q9" s="12">
        <f>P9*M9</f>
        <v>0</v>
      </c>
    </row>
    <row r="10" spans="1:19" ht="34" customHeight="1" x14ac:dyDescent="0.3">
      <c r="A10" s="6">
        <v>4</v>
      </c>
      <c r="B10" s="8" t="s">
        <v>26</v>
      </c>
      <c r="C10" s="38" t="s">
        <v>10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5">
        <v>0</v>
      </c>
      <c r="O10" s="12">
        <f>N10*15%</f>
        <v>0</v>
      </c>
      <c r="P10" s="12">
        <f>O10+N10</f>
        <v>0</v>
      </c>
      <c r="Q10" s="17">
        <f>P10</f>
        <v>0</v>
      </c>
    </row>
    <row r="11" spans="1:19" ht="34" customHeight="1" x14ac:dyDescent="0.3">
      <c r="A11" s="6">
        <v>5</v>
      </c>
      <c r="B11" s="8" t="s">
        <v>27</v>
      </c>
      <c r="C11" s="38" t="s">
        <v>10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5">
        <v>0</v>
      </c>
      <c r="O11" s="12">
        <f t="shared" ref="O11:O13" si="10">N11*15%</f>
        <v>0</v>
      </c>
      <c r="P11" s="12">
        <f t="shared" ref="P11:P13" si="11">O11+N11</f>
        <v>0</v>
      </c>
      <c r="Q11" s="17">
        <f t="shared" ref="Q11:Q13" si="12">P11</f>
        <v>0</v>
      </c>
    </row>
    <row r="12" spans="1:19" ht="34" customHeight="1" x14ac:dyDescent="0.3">
      <c r="A12" s="6">
        <v>6</v>
      </c>
      <c r="B12" s="8" t="s">
        <v>25</v>
      </c>
      <c r="C12" s="38" t="s">
        <v>10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5">
        <v>0</v>
      </c>
      <c r="O12" s="12">
        <f t="shared" si="10"/>
        <v>0</v>
      </c>
      <c r="P12" s="12">
        <f t="shared" si="11"/>
        <v>0</v>
      </c>
      <c r="Q12" s="17">
        <f t="shared" si="12"/>
        <v>0</v>
      </c>
    </row>
    <row r="13" spans="1:19" s="18" customFormat="1" ht="34" customHeight="1" x14ac:dyDescent="0.3">
      <c r="A13" s="6">
        <v>7</v>
      </c>
      <c r="B13" s="8" t="s">
        <v>28</v>
      </c>
      <c r="C13" s="38" t="s">
        <v>10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5">
        <v>0</v>
      </c>
      <c r="O13" s="12">
        <f t="shared" si="10"/>
        <v>0</v>
      </c>
      <c r="P13" s="12">
        <f t="shared" si="11"/>
        <v>0</v>
      </c>
      <c r="Q13" s="17">
        <f t="shared" si="12"/>
        <v>0</v>
      </c>
    </row>
    <row r="14" spans="1:19" ht="30" customHeight="1" x14ac:dyDescent="0.3">
      <c r="A14" s="29" t="s">
        <v>17</v>
      </c>
      <c r="B14" s="3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24" t="s">
        <v>13</v>
      </c>
      <c r="O14" s="23">
        <f>O7+O8+O9+O10+O11+O12+O13</f>
        <v>0</v>
      </c>
      <c r="P14" s="16">
        <f>SUM(P7:P13)</f>
        <v>0</v>
      </c>
      <c r="Q14" s="16">
        <f>SUM(Q7:Q13)</f>
        <v>0</v>
      </c>
    </row>
    <row r="15" spans="1:19" ht="30" customHeight="1" x14ac:dyDescent="0.3">
      <c r="A15" s="31" t="s">
        <v>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3"/>
      <c r="N15" s="25" t="s">
        <v>12</v>
      </c>
      <c r="O15" s="25"/>
      <c r="P15" s="37"/>
      <c r="Q15" s="37"/>
      <c r="R15" s="11"/>
    </row>
    <row r="16" spans="1:19" ht="30" customHeight="1" x14ac:dyDescent="0.3">
      <c r="A16" s="31" t="s">
        <v>31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/>
    </row>
    <row r="17" spans="1:17" x14ac:dyDescent="0.3">
      <c r="B17" s="15" t="s">
        <v>32</v>
      </c>
      <c r="M17" s="1"/>
    </row>
    <row r="18" spans="1:17" x14ac:dyDescent="0.3">
      <c r="M18" s="1"/>
    </row>
    <row r="19" spans="1:17" x14ac:dyDescent="0.3">
      <c r="M19" s="1"/>
    </row>
    <row r="20" spans="1:17" ht="14.5" customHeight="1" x14ac:dyDescent="0.3">
      <c r="A20" s="1" t="s">
        <v>19</v>
      </c>
      <c r="M20" s="1"/>
    </row>
    <row r="21" spans="1:17" ht="14.5" customHeight="1" x14ac:dyDescent="0.3">
      <c r="A21" s="15" t="s">
        <v>15</v>
      </c>
      <c r="B21" s="15"/>
      <c r="C21" s="15"/>
      <c r="M21" s="1"/>
    </row>
    <row r="22" spans="1:17" x14ac:dyDescent="0.3">
      <c r="B22" s="15" t="s">
        <v>30</v>
      </c>
      <c r="M22" s="1"/>
    </row>
    <row r="23" spans="1:17" x14ac:dyDescent="0.3">
      <c r="M23" s="1"/>
    </row>
    <row r="24" spans="1:17" ht="14.5" customHeight="1" x14ac:dyDescent="0.3">
      <c r="A24" s="1" t="s">
        <v>16</v>
      </c>
      <c r="M24" s="1"/>
      <c r="N24" s="10"/>
    </row>
    <row r="25" spans="1:17" x14ac:dyDescent="0.3">
      <c r="C25" s="15" t="s">
        <v>11</v>
      </c>
      <c r="M25" s="1"/>
      <c r="Q25" s="10"/>
    </row>
    <row r="27" spans="1:17" x14ac:dyDescent="0.3">
      <c r="M27" s="1"/>
    </row>
  </sheetData>
  <mergeCells count="9">
    <mergeCell ref="A14:B14"/>
    <mergeCell ref="A15:M15"/>
    <mergeCell ref="A16:Q16"/>
    <mergeCell ref="A1:Q1"/>
    <mergeCell ref="P15:Q15"/>
    <mergeCell ref="C10:M10"/>
    <mergeCell ref="C13:M13"/>
    <mergeCell ref="C11:M11"/>
    <mergeCell ref="C12:M12"/>
  </mergeCells>
  <pageMargins left="0.45" right="0.45" top="0.5" bottom="0.5" header="0.3" footer="0.3"/>
  <pageSetup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PRASAGPPSCCM01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Monama</dc:creator>
  <cp:lastModifiedBy>Mahuna Mphela</cp:lastModifiedBy>
  <cp:lastPrinted>2023-06-12T07:56:25Z</cp:lastPrinted>
  <dcterms:created xsi:type="dcterms:W3CDTF">2018-10-25T08:10:13Z</dcterms:created>
  <dcterms:modified xsi:type="dcterms:W3CDTF">2023-08-14T12:17:13Z</dcterms:modified>
</cp:coreProperties>
</file>