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ndodana.sharepoint.com/Shared Documents/PTA/Jobs/1504-R30-8/DESIGN/D6 CONTRACT DOCUMENTS/1504 - D6 - Road Safety Auditor Procurement/"/>
    </mc:Choice>
  </mc:AlternateContent>
  <xr:revisionPtr revIDLastSave="40" documentId="8_{B6A6AE20-CDA1-46D4-9D43-F4C95F3D8596}" xr6:coauthVersionLast="47" xr6:coauthVersionMax="47" xr10:uidLastSave="{FD8A5EC5-9781-4610-9C58-04574AC443AA}"/>
  <bookViews>
    <workbookView xWindow="28680" yWindow="-120" windowWidth="29040" windowHeight="15720" xr2:uid="{00000000-000D-0000-FFFF-FFFF00000000}"/>
  </bookViews>
  <sheets>
    <sheet name="C2.2 Pricing Schedule" sheetId="1" r:id="rId1"/>
    <sheet name="C2.3 Summary" sheetId="2" r:id="rId2"/>
  </sheets>
  <definedNames>
    <definedName name="_xlnm.Print_Area" localSheetId="0">'C2.2 Pricing Schedule'!$B$2:$F$28</definedName>
    <definedName name="_xlnm.Print_Area" localSheetId="1">'C2.3 Summary'!$B$2:$D$19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6" i="1" s="1"/>
  <c r="D14" i="1"/>
  <c r="D16" i="1" s="1"/>
  <c r="E14" i="1"/>
  <c r="E16" i="1" s="1"/>
  <c r="F24" i="1"/>
  <c r="F23" i="1"/>
  <c r="F22" i="1"/>
  <c r="F21" i="1"/>
  <c r="F27" i="1" l="1"/>
  <c r="D8" i="2" s="1"/>
  <c r="E17" i="1"/>
  <c r="D6" i="2" s="1"/>
  <c r="D10" i="2" l="1"/>
  <c r="D12" i="2" s="1"/>
  <c r="D14" i="2" s="1"/>
</calcChain>
</file>

<file path=xl/sharedStrings.xml><?xml version="1.0" encoding="utf-8"?>
<sst xmlns="http://schemas.openxmlformats.org/spreadsheetml/2006/main" count="42" uniqueCount="40">
  <si>
    <t>Hours</t>
  </si>
  <si>
    <t>Audit Team Leader</t>
  </si>
  <si>
    <t>Road Safety Audit Team Member</t>
  </si>
  <si>
    <t>Road Safety Audit Team Member (QSE/EME)</t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</si>
  <si>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On site Road Safety Inspection</t>
    </r>
  </si>
  <si>
    <r>
      <t>d)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Stage 3 Road Safety Audit of the detailed design, including compilation of the Road Safety Audit Report and engagement with the Employer for improvement </t>
    </r>
  </si>
  <si>
    <r>
      <t>e)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Issuing the above reports (2 x hardcopies) and discussing the findings with the Employer and the Client (SANRAL Representative)  via Video Conferencing facilities (e.g. Skype)                                                                                                        </t>
    </r>
  </si>
  <si>
    <r>
      <t>f)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Initiating and conducting a completion meeting including finalization of the report and submission of 2 x hardcopies and 1 x digital version</t>
    </r>
  </si>
  <si>
    <r>
      <t>g)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Cost for managing, mentoring and guiding the QSE/EME</t>
    </r>
  </si>
  <si>
    <t>TOTAL HOURS PER CATEGORY</t>
  </si>
  <si>
    <t>RATE PER CATEGORY (R per hour)</t>
  </si>
  <si>
    <t xml:space="preserve">TOTALS PER CATEGORY </t>
  </si>
  <si>
    <t>SUB-TOTAL PROFESSIONAL SERVICES</t>
  </si>
  <si>
    <t>C2.2 PRICING SCHEDULE</t>
  </si>
  <si>
    <r>
      <t>1.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theme="1"/>
        <rFont val="Arial"/>
        <family val="2"/>
      </rPr>
      <t>PROFESSIONAL SERVICES WORK BREAKDOWN</t>
    </r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</si>
  <si>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Brief by Project Engineers regarding entire future road scheme and implementation schedule via Video Conferencing facilities (e.g. Skype)</t>
    </r>
  </si>
  <si>
    <t>2. DISBURSEMENTS (incl. for QSE/EME member)</t>
  </si>
  <si>
    <t>Unit</t>
  </si>
  <si>
    <t>Qty</t>
  </si>
  <si>
    <t>Rate</t>
  </si>
  <si>
    <t>Amount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</si>
  <si>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Handling costs i.r.o sub-item 2(g)</t>
    </r>
  </si>
  <si>
    <t>Lump Sum</t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</si>
  <si>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 Travel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</si>
  <si>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 xml:space="preserve"> Accommodation</t>
    </r>
  </si>
  <si>
    <r>
      <t>d)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Other (meetings, venues, photographs, printing of reports, etc.)</t>
    </r>
  </si>
  <si>
    <t>Lump</t>
  </si>
  <si>
    <t>Sum</t>
  </si>
  <si>
    <r>
      <t>e)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Allowance for additional Requirements by Employer</t>
    </r>
  </si>
  <si>
    <t>Prov Sum</t>
  </si>
  <si>
    <t xml:space="preserve">SUB-TOTAL DISBURSEMENTS </t>
  </si>
  <si>
    <t>C2.2 SUMMARY OF PRICING SCHEDULE</t>
  </si>
  <si>
    <t>SUB-TOTALS CARRIED FORWARD FROM THE PRICING SCHEDULE</t>
  </si>
  <si>
    <t>1. PROFESSIONAL SERVICES</t>
  </si>
  <si>
    <t>2. DISBURSEMENTS (Incl for QSE/EME Member)</t>
  </si>
  <si>
    <t>SUB TOTAL</t>
  </si>
  <si>
    <t>VAT (15%)</t>
  </si>
  <si>
    <t>TOTAL QUOTATION SUM CARRIED TO FORM OF QUOTATION</t>
  </si>
  <si>
    <t>SIGNED ON BEHALF OF BIDDER</t>
  </si>
  <si>
    <r>
      <t>c)</t>
    </r>
    <r>
      <rPr>
        <strike/>
        <sz val="7"/>
        <color theme="1"/>
        <rFont val="Arial"/>
        <family val="2"/>
      </rPr>
      <t xml:space="preserve">      </t>
    </r>
    <r>
      <rPr>
        <strike/>
        <sz val="10"/>
        <color theme="1"/>
        <rFont val="Arial"/>
        <family val="2"/>
      </rPr>
      <t xml:space="preserve">Stage 2 Road Safety Audit of the draft (preliminary) design, including compilation of the Road Safety Audit Report and engagement with the Employer for improvement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</si>
</sst>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trike/>
      <sz val="10"/>
      <color theme="1"/>
      <name val="Arial"/>
      <family val="2"/>
    </font>
    <font>
      <strike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4" fontId="2" fillId="0" borderId="13" xfId="0" applyNumberFormat="1" applyFont="1" applyBorder="1" applyAlignment="1">
      <alignment horizontal="left"/>
    </xf>
    <xf numFmtId="44" fontId="2" fillId="0" borderId="14" xfId="0" applyNumberFormat="1" applyFont="1" applyBorder="1" applyAlignment="1">
      <alignment horizontal="left"/>
    </xf>
    <xf numFmtId="44" fontId="2" fillId="0" borderId="14" xfId="1" applyFont="1" applyBorder="1" applyAlignment="1">
      <alignment horizontal="left"/>
    </xf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44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view="pageBreakPreview" topLeftCell="A9" zoomScaleNormal="100" zoomScaleSheetLayoutView="100" workbookViewId="0">
      <selection activeCell="C22" sqref="C22:C23"/>
    </sheetView>
  </sheetViews>
  <sheetFormatPr defaultRowHeight="14.4" x14ac:dyDescent="0.3"/>
  <cols>
    <col min="2" max="2" width="59.5546875" customWidth="1"/>
    <col min="3" max="5" width="17.5546875" customWidth="1"/>
    <col min="6" max="6" width="12.44140625" bestFit="1" customWidth="1"/>
  </cols>
  <sheetData>
    <row r="2" spans="2:5" x14ac:dyDescent="0.3">
      <c r="B2" s="39" t="s">
        <v>13</v>
      </c>
      <c r="C2" s="39"/>
      <c r="D2" s="39"/>
      <c r="E2" s="39"/>
    </row>
    <row r="3" spans="2:5" x14ac:dyDescent="0.3">
      <c r="B3" s="40" t="s">
        <v>14</v>
      </c>
      <c r="C3" s="43" t="s">
        <v>0</v>
      </c>
      <c r="D3" s="44"/>
      <c r="E3" s="45"/>
    </row>
    <row r="4" spans="2:5" ht="24.6" customHeight="1" x14ac:dyDescent="0.3">
      <c r="B4" s="41"/>
      <c r="C4" s="31" t="s">
        <v>1</v>
      </c>
      <c r="D4" s="31" t="s">
        <v>2</v>
      </c>
      <c r="E4" s="31" t="s">
        <v>3</v>
      </c>
    </row>
    <row r="5" spans="2:5" ht="24.6" customHeight="1" x14ac:dyDescent="0.3">
      <c r="B5" s="42"/>
      <c r="C5" s="32"/>
      <c r="D5" s="32"/>
      <c r="E5" s="32"/>
    </row>
    <row r="6" spans="2:5" ht="39.6" customHeight="1" x14ac:dyDescent="0.3">
      <c r="B6" s="33" t="s">
        <v>15</v>
      </c>
      <c r="C6" s="37"/>
      <c r="D6" s="37"/>
      <c r="E6" s="37"/>
    </row>
    <row r="7" spans="2:5" x14ac:dyDescent="0.3">
      <c r="B7" s="34"/>
      <c r="C7" s="37"/>
      <c r="D7" s="37"/>
      <c r="E7" s="37"/>
    </row>
    <row r="8" spans="2:5" x14ac:dyDescent="0.3">
      <c r="B8" s="2" t="s">
        <v>4</v>
      </c>
      <c r="C8" s="8"/>
      <c r="D8" s="8"/>
      <c r="E8" s="8"/>
    </row>
    <row r="9" spans="2:5" ht="39.6" x14ac:dyDescent="0.3">
      <c r="B9" s="28" t="s">
        <v>39</v>
      </c>
      <c r="C9" s="27"/>
      <c r="D9" s="27"/>
      <c r="E9" s="27"/>
    </row>
    <row r="10" spans="2:5" ht="39.6" x14ac:dyDescent="0.3">
      <c r="B10" s="2" t="s">
        <v>5</v>
      </c>
      <c r="C10" s="8"/>
      <c r="D10" s="8"/>
      <c r="E10" s="8"/>
    </row>
    <row r="11" spans="2:5" ht="39.6" x14ac:dyDescent="0.3">
      <c r="B11" s="2" t="s">
        <v>6</v>
      </c>
      <c r="C11" s="8"/>
      <c r="D11" s="8"/>
      <c r="E11" s="8"/>
    </row>
    <row r="12" spans="2:5" ht="39.6" x14ac:dyDescent="0.3">
      <c r="B12" s="2" t="s">
        <v>7</v>
      </c>
      <c r="C12" s="8"/>
      <c r="D12" s="8"/>
      <c r="E12" s="8"/>
    </row>
    <row r="13" spans="2:5" x14ac:dyDescent="0.3">
      <c r="B13" s="2" t="s">
        <v>8</v>
      </c>
      <c r="C13" s="8"/>
      <c r="D13" s="8"/>
      <c r="E13" s="8"/>
    </row>
    <row r="14" spans="2:5" x14ac:dyDescent="0.3">
      <c r="B14" s="1" t="s">
        <v>9</v>
      </c>
      <c r="C14" s="8">
        <f>C6+C8+C10+C11+C12+C13</f>
        <v>0</v>
      </c>
      <c r="D14" s="8">
        <f t="shared" ref="D14:E14" si="0">D6+D8+D10+D11+D12+D13</f>
        <v>0</v>
      </c>
      <c r="E14" s="8">
        <f t="shared" si="0"/>
        <v>0</v>
      </c>
    </row>
    <row r="15" spans="2:5" x14ac:dyDescent="0.3">
      <c r="B15" s="1" t="s">
        <v>10</v>
      </c>
      <c r="C15" s="6"/>
      <c r="D15" s="6"/>
      <c r="E15" s="6"/>
    </row>
    <row r="16" spans="2:5" x14ac:dyDescent="0.3">
      <c r="B16" s="1" t="s">
        <v>11</v>
      </c>
      <c r="C16" s="6">
        <f>C15*C14</f>
        <v>0</v>
      </c>
      <c r="D16" s="6">
        <f>D15*D14</f>
        <v>0</v>
      </c>
      <c r="E16" s="6">
        <f>E15*E14</f>
        <v>0</v>
      </c>
    </row>
    <row r="17" spans="2:6" x14ac:dyDescent="0.3">
      <c r="B17" s="38" t="s">
        <v>12</v>
      </c>
      <c r="C17" s="38"/>
      <c r="D17" s="38"/>
      <c r="E17" s="7">
        <f>E16+D16+C16</f>
        <v>0</v>
      </c>
    </row>
    <row r="20" spans="2:6" x14ac:dyDescent="0.3">
      <c r="B20" s="10" t="s">
        <v>16</v>
      </c>
      <c r="C20" s="11" t="s">
        <v>17</v>
      </c>
      <c r="D20" s="11" t="s">
        <v>18</v>
      </c>
      <c r="E20" s="11" t="s">
        <v>19</v>
      </c>
      <c r="F20" s="11" t="s">
        <v>20</v>
      </c>
    </row>
    <row r="21" spans="2:6" x14ac:dyDescent="0.3">
      <c r="B21" s="12" t="s">
        <v>21</v>
      </c>
      <c r="C21" s="3" t="s">
        <v>22</v>
      </c>
      <c r="D21" s="3">
        <v>1</v>
      </c>
      <c r="E21" s="13"/>
      <c r="F21" s="13">
        <f>E21*D21</f>
        <v>0</v>
      </c>
    </row>
    <row r="22" spans="2:6" x14ac:dyDescent="0.3">
      <c r="B22" s="12" t="s">
        <v>23</v>
      </c>
      <c r="C22" s="3" t="s">
        <v>22</v>
      </c>
      <c r="D22" s="3">
        <v>1</v>
      </c>
      <c r="E22" s="13"/>
      <c r="F22" s="13">
        <f>E22*D22</f>
        <v>0</v>
      </c>
    </row>
    <row r="23" spans="2:6" x14ac:dyDescent="0.3">
      <c r="B23" s="12" t="s">
        <v>24</v>
      </c>
      <c r="C23" s="3" t="s">
        <v>22</v>
      </c>
      <c r="D23" s="3">
        <v>1</v>
      </c>
      <c r="E23" s="13"/>
      <c r="F23" s="13">
        <f>E23*D23</f>
        <v>0</v>
      </c>
    </row>
    <row r="24" spans="2:6" x14ac:dyDescent="0.3">
      <c r="B24" s="35" t="s">
        <v>25</v>
      </c>
      <c r="C24" s="4" t="s">
        <v>26</v>
      </c>
      <c r="D24" s="36">
        <v>1</v>
      </c>
      <c r="E24" s="29"/>
      <c r="F24" s="29">
        <f>E24*D24</f>
        <v>0</v>
      </c>
    </row>
    <row r="25" spans="2:6" x14ac:dyDescent="0.3">
      <c r="B25" s="35"/>
      <c r="C25" s="5" t="s">
        <v>27</v>
      </c>
      <c r="D25" s="36"/>
      <c r="E25" s="29"/>
      <c r="F25" s="29"/>
    </row>
    <row r="26" spans="2:6" x14ac:dyDescent="0.3">
      <c r="B26" s="12" t="s">
        <v>28</v>
      </c>
      <c r="C26" s="3" t="s">
        <v>29</v>
      </c>
      <c r="D26" s="3">
        <v>1</v>
      </c>
      <c r="E26" s="13">
        <v>50000</v>
      </c>
      <c r="F26" s="13">
        <v>50000</v>
      </c>
    </row>
    <row r="27" spans="2:6" x14ac:dyDescent="0.3">
      <c r="B27" s="30" t="s">
        <v>30</v>
      </c>
      <c r="C27" s="30"/>
      <c r="D27" s="30"/>
      <c r="E27" s="30"/>
      <c r="F27" s="14">
        <f>F21+F22+F23+F24+F26</f>
        <v>50000</v>
      </c>
    </row>
  </sheetData>
  <mergeCells count="16">
    <mergeCell ref="B2:E2"/>
    <mergeCell ref="B3:B5"/>
    <mergeCell ref="C3:E3"/>
    <mergeCell ref="C4:C5"/>
    <mergeCell ref="F24:F25"/>
    <mergeCell ref="B27:E27"/>
    <mergeCell ref="D4:D5"/>
    <mergeCell ref="E4:E5"/>
    <mergeCell ref="B6:B7"/>
    <mergeCell ref="B24:B25"/>
    <mergeCell ref="D24:D25"/>
    <mergeCell ref="E24:E25"/>
    <mergeCell ref="C6:C7"/>
    <mergeCell ref="D6:D7"/>
    <mergeCell ref="E6:E7"/>
    <mergeCell ref="B17:D17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DACA-1079-4872-A9EE-209A13EF2035}">
  <dimension ref="B2:D19"/>
  <sheetViews>
    <sheetView view="pageBreakPreview" zoomScale="115" zoomScaleNormal="100" zoomScaleSheetLayoutView="115" workbookViewId="0">
      <selection activeCell="D16" sqref="D16"/>
    </sheetView>
  </sheetViews>
  <sheetFormatPr defaultRowHeight="14.4" x14ac:dyDescent="0.3"/>
  <cols>
    <col min="2" max="2" width="40.77734375" customWidth="1"/>
    <col min="3" max="3" width="18.21875" bestFit="1" customWidth="1"/>
    <col min="4" max="4" width="42.88671875" customWidth="1"/>
  </cols>
  <sheetData>
    <row r="2" spans="2:4" x14ac:dyDescent="0.3">
      <c r="B2" s="52" t="s">
        <v>31</v>
      </c>
      <c r="C2" s="52"/>
      <c r="D2" s="52"/>
    </row>
    <row r="3" spans="2:4" x14ac:dyDescent="0.3">
      <c r="B3" s="9"/>
      <c r="C3" s="9"/>
      <c r="D3" s="9"/>
    </row>
    <row r="4" spans="2:4" x14ac:dyDescent="0.3">
      <c r="B4" s="19" t="s">
        <v>32</v>
      </c>
      <c r="C4" s="20"/>
      <c r="D4" s="21"/>
    </row>
    <row r="5" spans="2:4" x14ac:dyDescent="0.3">
      <c r="B5" s="22"/>
      <c r="C5" s="9"/>
      <c r="D5" s="23"/>
    </row>
    <row r="6" spans="2:4" x14ac:dyDescent="0.3">
      <c r="B6" s="22" t="s">
        <v>33</v>
      </c>
      <c r="C6" s="9"/>
      <c r="D6" s="26">
        <f>'C2.2 Pricing Schedule'!E17</f>
        <v>0</v>
      </c>
    </row>
    <row r="7" spans="2:4" x14ac:dyDescent="0.3">
      <c r="B7" s="22"/>
      <c r="C7" s="9"/>
      <c r="D7" s="23"/>
    </row>
    <row r="8" spans="2:4" x14ac:dyDescent="0.3">
      <c r="B8" s="22" t="s">
        <v>34</v>
      </c>
      <c r="C8" s="9"/>
      <c r="D8" s="26">
        <f>'C2.2 Pricing Schedule'!F27</f>
        <v>50000</v>
      </c>
    </row>
    <row r="9" spans="2:4" x14ac:dyDescent="0.3">
      <c r="B9" s="22"/>
      <c r="C9" s="9"/>
      <c r="D9" s="23"/>
    </row>
    <row r="10" spans="2:4" x14ac:dyDescent="0.3">
      <c r="B10" s="22" t="s">
        <v>35</v>
      </c>
      <c r="C10" s="9"/>
      <c r="D10" s="26">
        <f>D8+D6</f>
        <v>50000</v>
      </c>
    </row>
    <row r="11" spans="2:4" x14ac:dyDescent="0.3">
      <c r="B11" s="22"/>
      <c r="C11" s="9"/>
      <c r="D11" s="23"/>
    </row>
    <row r="12" spans="2:4" x14ac:dyDescent="0.3">
      <c r="B12" s="22" t="s">
        <v>36</v>
      </c>
      <c r="C12" s="9"/>
      <c r="D12" s="26">
        <f>D10*0.15</f>
        <v>7500</v>
      </c>
    </row>
    <row r="13" spans="2:4" x14ac:dyDescent="0.3">
      <c r="B13" s="22"/>
      <c r="C13" s="9"/>
      <c r="D13" s="23"/>
    </row>
    <row r="14" spans="2:4" x14ac:dyDescent="0.3">
      <c r="B14" s="22" t="s">
        <v>37</v>
      </c>
      <c r="C14" s="9"/>
      <c r="D14" s="25">
        <f>D12+D10</f>
        <v>57500</v>
      </c>
    </row>
    <row r="15" spans="2:4" x14ac:dyDescent="0.3">
      <c r="B15" s="22"/>
      <c r="C15" s="9"/>
      <c r="D15" s="24"/>
    </row>
    <row r="16" spans="2:4" x14ac:dyDescent="0.3">
      <c r="B16" s="46" t="s">
        <v>38</v>
      </c>
      <c r="C16" s="47"/>
      <c r="D16" s="15"/>
    </row>
    <row r="17" spans="2:4" x14ac:dyDescent="0.3">
      <c r="B17" s="48"/>
      <c r="C17" s="49"/>
      <c r="D17" s="16"/>
    </row>
    <row r="18" spans="2:4" x14ac:dyDescent="0.3">
      <c r="B18" s="48"/>
      <c r="C18" s="49"/>
      <c r="D18" s="17"/>
    </row>
    <row r="19" spans="2:4" x14ac:dyDescent="0.3">
      <c r="B19" s="50"/>
      <c r="C19" s="51"/>
      <c r="D19" s="18"/>
    </row>
  </sheetData>
  <mergeCells count="2">
    <mergeCell ref="B16:C19"/>
    <mergeCell ref="B2:D2"/>
  </mergeCells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BB38C5EFE8D47832845DEB37CC054" ma:contentTypeVersion="18" ma:contentTypeDescription="Create a new document." ma:contentTypeScope="" ma:versionID="ee20c8fbd281faab949f3073a249d2ee">
  <xsd:schema xmlns:xsd="http://www.w3.org/2001/XMLSchema" xmlns:xs="http://www.w3.org/2001/XMLSchema" xmlns:p="http://schemas.microsoft.com/office/2006/metadata/properties" xmlns:ns2="605b82f2-57d2-4c68-812a-a127c7e15502" xmlns:ns3="5881b9d7-946d-49e2-b6e7-842ebe45ca4a" targetNamespace="http://schemas.microsoft.com/office/2006/metadata/properties" ma:root="true" ma:fieldsID="cadea607286a52c25d5997cba402d653" ns2:_="" ns3:_="">
    <xsd:import namespace="605b82f2-57d2-4c68-812a-a127c7e15502"/>
    <xsd:import namespace="5881b9d7-946d-49e2-b6e7-842ebe45c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b82f2-57d2-4c68-812a-a127c7e15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3ff18b1-77bd-4e6e-8b06-5d954f981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format="DateTime" ma:internalName="Dat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b9d7-946d-49e2-b6e7-842ebe45c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7758c3-47dc-4ba0-b6df-2760d1b8f092}" ma:internalName="TaxCatchAll" ma:showField="CatchAllData" ma:web="5881b9d7-946d-49e2-b6e7-842ebe45c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9865FD-DF19-4652-BCA7-AD9860BFE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0833FD-FD64-4D20-A126-E61063D3D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b82f2-57d2-4c68-812a-a127c7e15502"/>
    <ds:schemaRef ds:uri="5881b9d7-946d-49e2-b6e7-842ebe45c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C2.2 Pricing Schedule</vt:lpstr>
      <vt:lpstr>C2.3 Summary</vt:lpstr>
      <vt:lpstr>'C2.2 Pricing Schedule'!Print_Area</vt:lpstr>
      <vt:lpstr>'C2.3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Kabaale</dc:creator>
  <cp:lastModifiedBy>Joel Kabaale</cp:lastModifiedBy>
  <cp:lastPrinted>2023-10-15T14:39:52Z</cp:lastPrinted>
  <dcterms:created xsi:type="dcterms:W3CDTF">2015-06-05T18:17:20Z</dcterms:created>
  <dcterms:modified xsi:type="dcterms:W3CDTF">2024-01-03T11:28:33Z</dcterms:modified>
</cp:coreProperties>
</file>