
<file path=[Content_Types].xml><?xml version="1.0" encoding="utf-8"?>
<Types xmlns="http://schemas.openxmlformats.org/package/2006/content-types">
  <Default Extension="bin" ContentType="application/vnd.openxmlformats-officedocument.spreadsheetml.printerSettings"/>
  <Default Extension="emf" ContentType="image/x-emf"/>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MgwebiY\Desktop\Maintenance Scope\"/>
    </mc:Choice>
  </mc:AlternateContent>
  <bookViews>
    <workbookView xWindow="-105" yWindow="-105" windowWidth="23250" windowHeight="12570" activeTab="1"/>
  </bookViews>
  <sheets>
    <sheet name="Mandatory Criteria" sheetId="1" r:id="rId1"/>
    <sheet name="Qualitative Criteria" sheetId="4" r:id="rId2"/>
  </sheets>
  <externalReferences>
    <externalReference r:id="rId3"/>
    <externalReference r:id="rId4"/>
    <externalReference r:id="rId5"/>
    <externalReference r:id="rId6"/>
  </externalReferences>
  <definedNames>
    <definedName name="afsf" localSheetId="1">[1]Cover!#REF!</definedName>
    <definedName name="afsf">[1]Cover!#REF!</definedName>
    <definedName name="Authorisation" localSheetId="1">[1]Cover!#REF!</definedName>
    <definedName name="Authorisation">[1]Cover!#REF!</definedName>
    <definedName name="CF.Kg_to_Tonnes" localSheetId="1">[2]CF!$C$7</definedName>
    <definedName name="CF.Kg_to_Tonnes">[2]CF!$C$7</definedName>
    <definedName name="Checked" localSheetId="1">[1]Cover!#REF!</definedName>
    <definedName name="Checked">[1]Cover!#REF!</definedName>
    <definedName name="Description" localSheetId="1">[1]Cover!#REF!</definedName>
    <definedName name="Description">[1]Cover!#REF!</definedName>
    <definedName name="Drawing_Reference" localSheetId="1">[1]Cover!#REF!</definedName>
    <definedName name="Drawing_Reference">[1]Cover!#REF!</definedName>
    <definedName name="ElectricalSystem" localSheetId="1">[1]Cover!#REF!</definedName>
    <definedName name="ElectricalSystem">[1]Cover!#REF!</definedName>
    <definedName name="error" localSheetId="1">[1]Cover!#REF!</definedName>
    <definedName name="error">[1]Cover!#REF!</definedName>
    <definedName name="fdsafdsa" localSheetId="1">[1]Cover!#REF!</definedName>
    <definedName name="fdsafdsa">[1]Cover!#REF!</definedName>
    <definedName name="Filename" localSheetId="1">[1]Cover!#REF!</definedName>
    <definedName name="Filename">[1]Cover!#REF!</definedName>
    <definedName name="jo" localSheetId="1">[3]Overview!$E$8</definedName>
    <definedName name="jo">[3]Overview!$E$8</definedName>
    <definedName name="Job_Number" localSheetId="1">[4]Overview!$D$14</definedName>
    <definedName name="Job_Number">[4]Overview!$D$14</definedName>
    <definedName name="MadeBy" localSheetId="1">[1]Cover!#REF!</definedName>
    <definedName name="MadeBy">[1]Cover!#REF!</definedName>
    <definedName name="Member_Location" localSheetId="1">[1]Cover!#REF!</definedName>
    <definedName name="Member_Location">[1]Cover!#REF!</definedName>
    <definedName name="Rev" localSheetId="1">[1]Cover!#REF!</definedName>
    <definedName name="Rev">[1]Cover!#REF!</definedName>
    <definedName name="SheetNo" localSheetId="1">[1]Cover!#REF!</definedName>
    <definedName name="SheetNo">[1]Cover!#REF!</definedName>
    <definedName name="test" localSheetId="1">[1]Cover!#REF!</definedName>
    <definedName name="test">[1]Cover!#REF!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15" i="4" l="1"/>
  <c r="I16" i="4"/>
  <c r="I17" i="4"/>
  <c r="I18" i="4"/>
  <c r="I19" i="4"/>
  <c r="I20" i="4"/>
  <c r="I21" i="4"/>
  <c r="I22" i="4"/>
  <c r="I14" i="4"/>
  <c r="I12" i="4"/>
  <c r="I11" i="4"/>
  <c r="I9" i="4"/>
  <c r="I8" i="4"/>
  <c r="I6" i="4"/>
  <c r="I5" i="4"/>
  <c r="E23" i="4" l="1"/>
  <c r="I23" i="4" l="1"/>
  <c r="I25" i="4" s="1"/>
</calcChain>
</file>

<file path=xl/sharedStrings.xml><?xml version="1.0" encoding="utf-8"?>
<sst xmlns="http://schemas.openxmlformats.org/spreadsheetml/2006/main" count="148" uniqueCount="115">
  <si>
    <t>TET1</t>
  </si>
  <si>
    <t>TET2</t>
  </si>
  <si>
    <t>COMMENTS</t>
  </si>
  <si>
    <t>Mandatory Technical Criteria Description</t>
  </si>
  <si>
    <t>Source of Evidence</t>
  </si>
  <si>
    <t>1.      </t>
  </si>
  <si>
    <t>KEY:</t>
  </si>
  <si>
    <t>Note:</t>
  </si>
  <si>
    <t>If any of the individuals originally listed as TET members are not available, please name their replacement in this column</t>
  </si>
  <si>
    <t>TET member list</t>
  </si>
  <si>
    <t>Replaced by</t>
  </si>
  <si>
    <t>Designation</t>
  </si>
  <si>
    <t>TET 1</t>
  </si>
  <si>
    <t>TET 2</t>
  </si>
  <si>
    <t>TET3</t>
  </si>
  <si>
    <t>Name and Surname:</t>
  </si>
  <si>
    <t>TET 3</t>
  </si>
  <si>
    <t>CIDB level 8 ME</t>
  </si>
  <si>
    <t xml:space="preserve">CIDB certificate </t>
  </si>
  <si>
    <r>
      <t xml:space="preserve">Only </t>
    </r>
    <r>
      <rPr>
        <b/>
        <sz val="11"/>
        <color theme="1"/>
        <rFont val="Arial"/>
        <family val="2"/>
      </rPr>
      <t>YES/NO</t>
    </r>
    <r>
      <rPr>
        <sz val="11"/>
        <color theme="1"/>
        <rFont val="Arial"/>
        <family val="2"/>
      </rPr>
      <t xml:space="preserve"> answers may be given. If there is a </t>
    </r>
    <r>
      <rPr>
        <b/>
        <sz val="11"/>
        <color theme="1"/>
        <rFont val="Arial"/>
        <family val="2"/>
      </rPr>
      <t>NO</t>
    </r>
    <r>
      <rPr>
        <sz val="11"/>
        <color theme="1"/>
        <rFont val="Arial"/>
        <family val="2"/>
      </rPr>
      <t xml:space="preserve"> on any of the criteria then the Tenderer is disqualified</t>
    </r>
  </si>
  <si>
    <t>Description</t>
  </si>
  <si>
    <t>Weight (%)</t>
  </si>
  <si>
    <t>Employers Reference</t>
  </si>
  <si>
    <t>Weghted Score (%)</t>
  </si>
  <si>
    <t>Tenderer's Response</t>
  </si>
  <si>
    <t>Tenderer's Returnable Reference</t>
  </si>
  <si>
    <t>Tenderer's Additional Information</t>
  </si>
  <si>
    <t>Compliant</t>
  </si>
  <si>
    <t>Compliant with Associated Qualifications</t>
  </si>
  <si>
    <t>Non-Complaint</t>
  </si>
  <si>
    <t>Totally Deficient or Non-responsive</t>
  </si>
  <si>
    <t>Comments</t>
  </si>
  <si>
    <t>Tender Returnables</t>
  </si>
  <si>
    <t>Not an option</t>
  </si>
  <si>
    <t>Total Weighted Score</t>
  </si>
  <si>
    <t>No</t>
  </si>
  <si>
    <t xml:space="preserve">Technical </t>
  </si>
  <si>
    <t>Procedure required to execute scope</t>
  </si>
  <si>
    <t>1.1.</t>
  </si>
  <si>
    <t>1.2.</t>
  </si>
  <si>
    <t>Tools/Equipment</t>
  </si>
  <si>
    <t>Project Management</t>
  </si>
  <si>
    <t>2.2.</t>
  </si>
  <si>
    <t>Provide the following:
1.1.1. Quality typical example for the maintenance repair activity i.e. conveyor belt replacement, clip joint repairs 
1.1.2. Commissioning procedure (Provide example with all key activities)
1.1.3. Procedure or ITP for overhauling valves, pumps.
1.1.4. Inspection Check sheet for live inspections (Preventive Maintenance).
1.1.5. Permit procedure (For working on live plant)
1.1.6. Typical erection / repair methodology procedure (conveyor belt replacement or repairs – submit only one procedure)</t>
  </si>
  <si>
    <t xml:space="preserve">Provide the following:
1.2.1. List of rigging equipment
1.2.2. Comprehensive list of all tools required to execute all maintenance  </t>
  </si>
  <si>
    <t>Resource Plan</t>
  </si>
  <si>
    <t>Project Plan/Schedule</t>
  </si>
  <si>
    <t>Provide the following:
2.1.1. Integrated level 2 programme for previous projects/contracts 
2.1.2. Project risk assessment and mitigation for previous projects/ contracts</t>
  </si>
  <si>
    <t>Industry Involvement</t>
  </si>
  <si>
    <t>3.1.</t>
  </si>
  <si>
    <t>Proof of experience in the maintenance of belt conveying systems and slurry pumping systems for a minimum combined period of greater or equals to 18 months.
Relevant Experience
-Company’s experience in similar scope ash and coal maintenance</t>
  </si>
  <si>
    <t>Supply reference list, consisting of the following information: 
• Description of the work performed.
• Signed Completion Certificate with:
   o Name of company where project was executed
   o Project Description
   o Construction period
   o Contract value</t>
  </si>
  <si>
    <t xml:space="preserve">3.2. </t>
  </si>
  <si>
    <t>Non-Conformance Reports: Provide details of any previous NCRs received together with detailed information and how they were resolved.
-	Submit maximum 5 NCRs
-	Provide total number of NCRs issued against tenderer</t>
  </si>
  <si>
    <t>Provide the following:
Copies of NCRs together with Close-outs submitted.</t>
  </si>
  <si>
    <t>Ability of Tenderer to execute scope (MANPOWER)</t>
  </si>
  <si>
    <r>
      <rPr>
        <b/>
        <sz val="11"/>
        <color theme="1"/>
        <rFont val="Arial"/>
        <family val="2"/>
      </rPr>
      <t>Site Manager</t>
    </r>
    <r>
      <rPr>
        <sz val="11"/>
        <color theme="1"/>
        <rFont val="Arial"/>
        <family val="2"/>
      </rPr>
      <t xml:space="preserve"> - To be in possession of Minimum National Diploma (Engineering) / Grade 12 with supervisory/project management certification (NQF 6) AND 3 years relevant experience.</t>
    </r>
  </si>
  <si>
    <t xml:space="preserve">Submit a detailed CV with certified copies of the Qualifications AND 3 years relevant experience with traceable references. </t>
  </si>
  <si>
    <t>Submit 2 detailed CVs with certified copies of the Qualifications (Trade Test) AND 3 years relevant experience with traceable references PLUS PSR Authorisation Certificate per supervisor.</t>
  </si>
  <si>
    <t>4.4.</t>
  </si>
  <si>
    <t>4.5.</t>
  </si>
  <si>
    <t>4.6.</t>
  </si>
  <si>
    <t>4.7.</t>
  </si>
  <si>
    <t>4.8.</t>
  </si>
  <si>
    <t>4.9.</t>
  </si>
  <si>
    <r>
      <rPr>
        <b/>
        <sz val="11"/>
        <color theme="1"/>
        <rFont val="Arial"/>
        <family val="2"/>
      </rPr>
      <t>Quality inspectors (QC)</t>
    </r>
    <r>
      <rPr>
        <sz val="11"/>
        <color theme="1"/>
        <rFont val="Arial"/>
        <family val="2"/>
      </rPr>
      <t xml:space="preserve"> - Must have QC Certification and minimum 3 years’ experience</t>
    </r>
  </si>
  <si>
    <t>Submit a detailed CV with certified copies of the Qualifications AND 3 years relevant experience with traceable references.</t>
  </si>
  <si>
    <t>Semi-skilled assistants</t>
  </si>
  <si>
    <t xml:space="preserve">Safety Officer </t>
  </si>
  <si>
    <t>SAMTRAC certificate</t>
  </si>
  <si>
    <t xml:space="preserve">Site Admin </t>
  </si>
  <si>
    <t>Boiler Makers</t>
  </si>
  <si>
    <t>Riggers</t>
  </si>
  <si>
    <t>Any four (4) of the tender returnables provided.</t>
  </si>
  <si>
    <t>Any two (2) of the tender returnables provided.</t>
  </si>
  <si>
    <t>Meet requirements - i.e. all six (6) tender returnables provided</t>
  </si>
  <si>
    <t>Meet requirements - i.e. all two (2) tender returnables provided</t>
  </si>
  <si>
    <t>Either one (1) of the tender returnables provided</t>
  </si>
  <si>
    <t>Provide the following:
2.2.1. Resource plan for previous project
2.2.2. Contractor’s organogram for previous project.</t>
  </si>
  <si>
    <t>Reference list provided however experience on maintenance of belt conveying systems and slurry pumping systems is less than 18 months but greater than or equal to 12 months
NB: Reference list must be verifiable</t>
  </si>
  <si>
    <t>Meet requirements
NB. Reference list must e verifiable</t>
  </si>
  <si>
    <t>Reference list provided however experience is on maintenance of mechanical plants for a period greater than or equal to 12 months.
NB. Reference list must e verifiable</t>
  </si>
  <si>
    <t>Meet requirements - i.e. at least five (5) copy of NCR and close out submitted</t>
  </si>
  <si>
    <t>Four (4) NCRs and close out reports submitted</t>
  </si>
  <si>
    <t>Two (2) or less NCRs and close out reports submitted</t>
  </si>
  <si>
    <t>Meet requirements - certified copy of qualification(s), CV indicating three (3) or more years of related experience</t>
  </si>
  <si>
    <t>Certified copy of qualification(s), CV indicating two (2) years of related experience</t>
  </si>
  <si>
    <t>Certified copy of qualification(s), CV indicating one (1) year of related experience</t>
  </si>
  <si>
    <r>
      <rPr>
        <b/>
        <sz val="11"/>
        <color theme="1"/>
        <rFont val="Arial"/>
        <family val="2"/>
      </rPr>
      <t>Supervisors</t>
    </r>
    <r>
      <rPr>
        <sz val="11"/>
        <color theme="1"/>
        <rFont val="Arial"/>
        <family val="2"/>
      </rPr>
      <t xml:space="preserve"> - To be in possession of Mechanical Fitter Trade Test plus 3 years’ experience after obtaining trade test plus be PSR authorised.</t>
    </r>
  </si>
  <si>
    <t>Meet requirements - six (6) or more Superviosors provided with certified copy of qualification(s), CV indicating three (3) or more years of related experience and PSR Certification</t>
  </si>
  <si>
    <t>Four (4) but less than six (6) Superviosors provided with certified copy of qualification(s), CV indicating two (2) or more years of related experience and PSR Certification</t>
  </si>
  <si>
    <t>Two (2) but less than Four (4) Superviosors provided with certified copy of qualification(s), CV indicating two (2) or more years of related experience and PSR Certification</t>
  </si>
  <si>
    <t>Meet requirements - one (1) or more QC Inspectores provided with certified copy of qualification(s), CV indicating three (3) or more years of experience.</t>
  </si>
  <si>
    <t>One (1) or more QC Inspectores provided with certified copy of qualification(s), CV indicating two (2) or more years of experience.</t>
  </si>
  <si>
    <t>One (1) or more QC Inspectores provided with certified copy of qualification(s), CV indicating one (1) or more years of experience.</t>
  </si>
  <si>
    <t>Meet requirements - i.e. SAMTRAC certificate</t>
  </si>
  <si>
    <t>Other certificate of qualification related to safety besides SAMTRAC certificate.
NB: The certificate must be verifiable</t>
  </si>
  <si>
    <t>Meet requirements - One (1) site admin person with at least Matric certificate (NQF Level 4), certified admin clerk vertificate with at least three (3) years related experience.</t>
  </si>
  <si>
    <t>Meet requirements - five (5) or more boiler makers provided with certified copy of boiler maker qualification(s) and CV indicating three (3) or more years of related experience.</t>
  </si>
  <si>
    <t>One (1) site admin person with at least Matric certificate (NQF Level 4), certified admin clerk vertificate with at least two (2) years related experience.</t>
  </si>
  <si>
    <t>One (1) site admin person with at least Matric certificate (NQF Level 4) with at least one (1) years related experience.</t>
  </si>
  <si>
    <t>Two (2) but less than four (4) boiler makers provided with certified copy of boiler maker qualification(s) and CV indicating one (1) or more years of related experience.</t>
  </si>
  <si>
    <t>Four (4) but less than five (5) boiler makers provided with certified copy of boiler maker qualification(s) and CV indicating two (2) or more years of related experience.</t>
  </si>
  <si>
    <t>Meet requirements - five (5) or more riggers provided with certified copy of rigger qualification(s) and CV indicating three (3) or more years of related experience.</t>
  </si>
  <si>
    <t>Four (4) but less than five (5) riggers provided with certified copy of rigger qualification(s) and CV indicating two (2) or more years of related experience.</t>
  </si>
  <si>
    <t>Two (2) but less than four (4) riggers provided with certified copy of rigger qualification(s) and CV indicating one (1) or more years of related experience.</t>
  </si>
  <si>
    <t>Meet requirements - twenty-one (21) or more semi-skilled persons (artisan) provided with certified copy of qualification(s) with at least two (2) years experience.</t>
  </si>
  <si>
    <t>Eleven (11) but less than twenty-one (21) semi-skilled persons (artisan) provided with certified copy of qualification(s) with one (1) years experience.</t>
  </si>
  <si>
    <t>Eight (8) but less than eleven (11) semi-skilled persons (artisan) provided with certified copy of qualification(s).</t>
  </si>
  <si>
    <t>Fork lift operator</t>
  </si>
  <si>
    <t>Submit a certificate of training to operate fork lift</t>
  </si>
  <si>
    <t>Meet requirements - One (1) fork lift operator provided with certified copy of fork lift operator certification.</t>
  </si>
  <si>
    <t>Meet requirements - Two (2) fork lift operators provided with certified copy of fork lift operator certification.</t>
  </si>
  <si>
    <t>Ash &amp; Coal Maintenance Contract Establishment</t>
  </si>
  <si>
    <t>Evaluation Score (0,2,4,5)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</si>
</sst>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theme="1"/>
      <name val="Calibri"/>
      <family val="2"/>
      <scheme val="minor"/>
    </font>
    <font>
      <b/>
      <sz val="11"/>
      <color theme="1"/>
      <name val="Calibri"/>
      <family val="2"/>
      <scheme val="minor"/>
    </font>
    <font>
      <b/>
      <sz val="11"/>
      <color theme="1"/>
      <name val="Arial"/>
      <family val="2"/>
    </font>
    <font>
      <sz val="11"/>
      <color theme="1"/>
      <name val="Arial"/>
      <family val="2"/>
    </font>
    <font>
      <sz val="8"/>
      <name val="Calibri"/>
      <family val="2"/>
      <scheme val="minor"/>
    </font>
    <font>
      <sz val="10"/>
      <color theme="1"/>
      <name val="Arial"/>
      <family val="2"/>
    </font>
    <font>
      <b/>
      <sz val="16"/>
      <color theme="1"/>
      <name val="Arial"/>
      <family val="2"/>
    </font>
    <font>
      <b/>
      <sz val="11"/>
      <name val="Arial"/>
      <family val="2"/>
    </font>
    <font>
      <sz val="11"/>
      <name val="Arial"/>
      <family val="2"/>
    </font>
  </fonts>
  <fills count="7">
    <fill>
      <patternFill patternType="none"/>
    </fill>
    <fill>
      <patternFill patternType="gray125"/>
    </fill>
    <fill>
      <patternFill patternType="solid">
        <fgColor rgb="FFFFFF00"/>
        <bgColor indexed="64"/>
      </patternFill>
    </fill>
    <fill>
      <patternFill patternType="solid">
        <fgColor theme="0" tint="-0.34998626667073579"/>
        <bgColor indexed="64"/>
      </patternFill>
    </fill>
    <fill>
      <patternFill patternType="solid">
        <fgColor theme="9" tint="0.39997558519241921"/>
        <bgColor indexed="64"/>
      </patternFill>
    </fill>
    <fill>
      <patternFill patternType="solid">
        <fgColor theme="6" tint="0.39997558519241921"/>
        <bgColor indexed="64"/>
      </patternFill>
    </fill>
    <fill>
      <patternFill patternType="solid">
        <fgColor theme="0" tint="-0.14999847407452621"/>
        <bgColor indexed="64"/>
      </patternFill>
    </fill>
  </fills>
  <borders count="2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diagonal/>
    </border>
    <border>
      <left style="thin">
        <color indexed="64"/>
      </left>
      <right style="thin">
        <color indexed="64"/>
      </right>
      <top/>
      <bottom/>
      <diagonal/>
    </border>
    <border>
      <left/>
      <right/>
      <top style="thin">
        <color indexed="64"/>
      </top>
      <bottom/>
      <diagonal/>
    </border>
    <border>
      <left/>
      <right style="medium">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s>
  <cellStyleXfs count="1">
    <xf numFmtId="0" fontId="0" fillId="0" borderId="0"/>
  </cellStyleXfs>
  <cellXfs count="62">
    <xf numFmtId="0" fontId="0" fillId="0" borderId="0" xfId="0"/>
    <xf numFmtId="0" fontId="3" fillId="0" borderId="0" xfId="0" applyFont="1"/>
    <xf numFmtId="0" fontId="3" fillId="0" borderId="2" xfId="0" applyFont="1" applyBorder="1"/>
    <xf numFmtId="0" fontId="3" fillId="0" borderId="2" xfId="0" applyFont="1" applyBorder="1" applyAlignment="1">
      <alignment wrapText="1"/>
    </xf>
    <xf numFmtId="0" fontId="2" fillId="0" borderId="2" xfId="0" applyFont="1" applyBorder="1" applyAlignment="1">
      <alignment horizontal="center"/>
    </xf>
    <xf numFmtId="0" fontId="2" fillId="0" borderId="2" xfId="0" applyFont="1" applyBorder="1" applyAlignment="1">
      <alignment wrapText="1"/>
    </xf>
    <xf numFmtId="0" fontId="2" fillId="0" borderId="2" xfId="0" applyFont="1" applyBorder="1"/>
    <xf numFmtId="0" fontId="3" fillId="0" borderId="2" xfId="0" applyFont="1" applyBorder="1" applyAlignment="1">
      <alignment textRotation="90"/>
    </xf>
    <xf numFmtId="0" fontId="3" fillId="0" borderId="2" xfId="0" applyFont="1" applyBorder="1" applyAlignment="1">
      <alignment vertical="center"/>
    </xf>
    <xf numFmtId="0" fontId="3" fillId="0" borderId="2" xfId="0" applyFont="1" applyBorder="1" applyAlignment="1">
      <alignment vertical="center" wrapText="1"/>
    </xf>
    <xf numFmtId="0" fontId="3" fillId="0" borderId="0" xfId="0" applyFont="1" applyAlignment="1">
      <alignment wrapText="1"/>
    </xf>
    <xf numFmtId="0" fontId="2" fillId="0" borderId="3" xfId="0" applyFont="1" applyBorder="1" applyAlignment="1">
      <alignment wrapText="1"/>
    </xf>
    <xf numFmtId="0" fontId="3" fillId="0" borderId="4" xfId="0" applyFont="1" applyBorder="1" applyAlignment="1">
      <alignment wrapText="1"/>
    </xf>
    <xf numFmtId="0" fontId="0" fillId="0" borderId="2" xfId="0" applyBorder="1"/>
    <xf numFmtId="0" fontId="3" fillId="0" borderId="2" xfId="0" applyFont="1" applyBorder="1" applyAlignment="1">
      <alignment vertical="top"/>
    </xf>
    <xf numFmtId="0" fontId="5" fillId="0" borderId="2" xfId="0" applyFont="1" applyBorder="1" applyAlignment="1">
      <alignment horizontal="left" vertical="center" wrapText="1"/>
    </xf>
    <xf numFmtId="0" fontId="7" fillId="5" borderId="8" xfId="0" applyFont="1" applyFill="1" applyBorder="1" applyAlignment="1">
      <alignment horizontal="center" vertical="center" wrapText="1"/>
    </xf>
    <xf numFmtId="0" fontId="7" fillId="5" borderId="9" xfId="0" applyFont="1" applyFill="1" applyBorder="1" applyAlignment="1">
      <alignment horizontal="center" vertical="center" wrapText="1"/>
    </xf>
    <xf numFmtId="0" fontId="2" fillId="3" borderId="12" xfId="0" applyFont="1" applyFill="1" applyBorder="1" applyAlignment="1">
      <alignment horizontal="center" vertical="center"/>
    </xf>
    <xf numFmtId="0" fontId="7" fillId="5" borderId="15" xfId="0" applyFont="1" applyFill="1" applyBorder="1" applyAlignment="1">
      <alignment horizontal="center" vertical="center" wrapText="1"/>
    </xf>
    <xf numFmtId="0" fontId="7" fillId="5" borderId="3" xfId="0" applyFont="1" applyFill="1" applyBorder="1" applyAlignment="1">
      <alignment horizontal="center" vertical="center" wrapText="1"/>
    </xf>
    <xf numFmtId="0" fontId="3" fillId="6" borderId="17" xfId="0" applyFont="1" applyFill="1" applyBorder="1" applyAlignment="1">
      <alignment horizontal="center" vertical="center"/>
    </xf>
    <xf numFmtId="0" fontId="3" fillId="6" borderId="18" xfId="0" applyFont="1" applyFill="1" applyBorder="1" applyAlignment="1">
      <alignment horizontal="left" vertical="center" wrapText="1"/>
    </xf>
    <xf numFmtId="0" fontId="3" fillId="6" borderId="2" xfId="0" applyFont="1" applyFill="1" applyBorder="1" applyAlignment="1">
      <alignment horizontal="center" vertical="center"/>
    </xf>
    <xf numFmtId="0" fontId="3" fillId="6" borderId="19" xfId="0" applyFont="1" applyFill="1" applyBorder="1" applyAlignment="1">
      <alignment horizontal="center" vertical="center"/>
    </xf>
    <xf numFmtId="0" fontId="0" fillId="0" borderId="17" xfId="0" applyBorder="1" applyAlignment="1">
      <alignment horizontal="center"/>
    </xf>
    <xf numFmtId="0" fontId="0" fillId="0" borderId="17" xfId="0" applyBorder="1"/>
    <xf numFmtId="0" fontId="3" fillId="6" borderId="17" xfId="0" applyFont="1" applyFill="1" applyBorder="1" applyAlignment="1">
      <alignment horizontal="center" vertical="center" wrapText="1"/>
    </xf>
    <xf numFmtId="0" fontId="0" fillId="0" borderId="0" xfId="0" applyAlignment="1">
      <alignment horizontal="right"/>
    </xf>
    <xf numFmtId="0" fontId="0" fillId="0" borderId="0" xfId="0" applyAlignment="1">
      <alignment wrapText="1"/>
    </xf>
    <xf numFmtId="0" fontId="2" fillId="6" borderId="20" xfId="0" applyFont="1" applyFill="1" applyBorder="1" applyAlignment="1">
      <alignment horizontal="center" vertical="center"/>
    </xf>
    <xf numFmtId="0" fontId="1" fillId="0" borderId="5" xfId="0" applyFont="1" applyBorder="1"/>
    <xf numFmtId="0" fontId="2" fillId="3" borderId="21" xfId="0" applyFont="1" applyFill="1" applyBorder="1" applyAlignment="1">
      <alignment horizontal="center" vertical="center"/>
    </xf>
    <xf numFmtId="0" fontId="2" fillId="3" borderId="15" xfId="0" applyFont="1" applyFill="1" applyBorder="1" applyAlignment="1">
      <alignment vertical="center" wrapText="1"/>
    </xf>
    <xf numFmtId="0" fontId="2" fillId="3" borderId="3" xfId="0" applyFont="1" applyFill="1" applyBorder="1" applyAlignment="1">
      <alignment horizontal="center" vertical="center"/>
    </xf>
    <xf numFmtId="0" fontId="2" fillId="3" borderId="0" xfId="0" applyFont="1" applyFill="1" applyBorder="1" applyAlignment="1">
      <alignment horizontal="center" vertical="center" wrapText="1"/>
    </xf>
    <xf numFmtId="0" fontId="2" fillId="3" borderId="22" xfId="0" applyFont="1" applyFill="1" applyBorder="1" applyAlignment="1">
      <alignment horizontal="center" vertical="center" wrapText="1"/>
    </xf>
    <xf numFmtId="0" fontId="7" fillId="4" borderId="23" xfId="0" applyFont="1" applyFill="1" applyBorder="1" applyAlignment="1">
      <alignment horizontal="center" vertical="center" wrapText="1"/>
    </xf>
    <xf numFmtId="0" fontId="7" fillId="4" borderId="24" xfId="0" applyFont="1" applyFill="1" applyBorder="1" applyAlignment="1">
      <alignment horizontal="center" vertical="center" wrapText="1"/>
    </xf>
    <xf numFmtId="0" fontId="7" fillId="5" borderId="23" xfId="0" applyFont="1" applyFill="1" applyBorder="1" applyAlignment="1">
      <alignment horizontal="center" vertical="center" wrapText="1"/>
    </xf>
    <xf numFmtId="0" fontId="7" fillId="5" borderId="24" xfId="0" applyFont="1" applyFill="1" applyBorder="1" applyAlignment="1">
      <alignment horizontal="center" vertical="center"/>
    </xf>
    <xf numFmtId="0" fontId="8" fillId="5" borderId="23" xfId="0" applyFont="1" applyFill="1" applyBorder="1" applyAlignment="1">
      <alignment horizontal="center" vertical="center" wrapText="1"/>
    </xf>
    <xf numFmtId="0" fontId="1" fillId="0" borderId="7" xfId="0" applyFont="1" applyBorder="1" applyAlignment="1">
      <alignment horizontal="center"/>
    </xf>
    <xf numFmtId="0" fontId="2" fillId="0" borderId="1" xfId="0" applyFont="1" applyBorder="1" applyAlignment="1">
      <alignment horizontal="center"/>
    </xf>
    <xf numFmtId="0" fontId="2" fillId="3" borderId="25" xfId="0" applyFont="1" applyFill="1" applyBorder="1" applyAlignment="1">
      <alignment horizontal="center" vertical="center"/>
    </xf>
    <xf numFmtId="0" fontId="2" fillId="3" borderId="20" xfId="0" applyFont="1" applyFill="1" applyBorder="1" applyAlignment="1">
      <alignment horizontal="center" vertical="center"/>
    </xf>
    <xf numFmtId="0" fontId="7" fillId="3" borderId="26" xfId="0" applyFont="1" applyFill="1" applyBorder="1" applyAlignment="1">
      <alignment horizontal="left" vertical="center"/>
    </xf>
    <xf numFmtId="0" fontId="7" fillId="3" borderId="27" xfId="0" applyFont="1" applyFill="1" applyBorder="1" applyAlignment="1">
      <alignment horizontal="left" vertical="center"/>
    </xf>
    <xf numFmtId="0" fontId="6" fillId="2" borderId="5"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2" fillId="3" borderId="9" xfId="0" applyFont="1" applyFill="1" applyBorder="1" applyAlignment="1">
      <alignment horizontal="center" vertical="center"/>
    </xf>
    <xf numFmtId="0" fontId="2" fillId="3" borderId="10" xfId="0" applyFont="1" applyFill="1" applyBorder="1" applyAlignment="1">
      <alignment horizontal="center" vertical="center" wrapText="1"/>
    </xf>
    <xf numFmtId="0" fontId="2" fillId="3" borderId="13" xfId="0" applyFont="1" applyFill="1" applyBorder="1" applyAlignment="1">
      <alignment horizontal="center" vertical="center" wrapText="1"/>
    </xf>
    <xf numFmtId="0" fontId="7" fillId="4" borderId="9" xfId="0" applyFont="1" applyFill="1" applyBorder="1" applyAlignment="1">
      <alignment horizontal="center" vertical="center" wrapText="1"/>
    </xf>
    <xf numFmtId="0" fontId="7" fillId="4" borderId="12" xfId="0" applyFont="1" applyFill="1" applyBorder="1" applyAlignment="1">
      <alignment horizontal="center" vertical="center" wrapText="1"/>
    </xf>
    <xf numFmtId="0" fontId="7" fillId="4" borderId="11" xfId="0" applyFont="1" applyFill="1" applyBorder="1" applyAlignment="1">
      <alignment horizontal="center" vertical="center" wrapText="1"/>
    </xf>
    <xf numFmtId="0" fontId="7" fillId="4" borderId="14" xfId="0" applyFont="1" applyFill="1" applyBorder="1" applyAlignment="1">
      <alignment horizontal="center" vertical="center" wrapText="1"/>
    </xf>
    <xf numFmtId="0" fontId="7" fillId="5" borderId="11" xfId="0" applyFont="1" applyFill="1" applyBorder="1" applyAlignment="1">
      <alignment horizontal="center" vertical="center"/>
    </xf>
    <xf numFmtId="0" fontId="7" fillId="5" borderId="16" xfId="0" applyFont="1" applyFill="1" applyBorder="1" applyAlignment="1">
      <alignment horizontal="center" vertical="center"/>
    </xf>
    <xf numFmtId="0" fontId="2" fillId="3" borderId="10" xfId="0" applyFont="1" applyFill="1" applyBorder="1" applyAlignment="1">
      <alignment horizontal="left" vertical="center" wrapText="1"/>
    </xf>
    <xf numFmtId="0" fontId="2" fillId="3" borderId="13" xfId="0" applyFont="1" applyFill="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externalLink" Target="externalLinks/externalLink1.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5" Type="http://schemas.openxmlformats.org/officeDocument/2006/relationships/externalLink" Target="externalLinks/externalLink3.xml"/><Relationship Id="rId10" Type="http://schemas.openxmlformats.org/officeDocument/2006/relationships/calcChain" Target="calcChain.xml"/><Relationship Id="rId4" Type="http://schemas.openxmlformats.org/officeDocument/2006/relationships/externalLink" Target="externalLinks/externalLink2.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oneCellAnchor>
    <xdr:from>
      <xdr:col>0</xdr:col>
      <xdr:colOff>0</xdr:colOff>
      <xdr:row>24</xdr:row>
      <xdr:rowOff>22860</xdr:rowOff>
    </xdr:from>
    <xdr:ext cx="8461335" cy="4676140"/>
    <xdr:pic>
      <xdr:nvPicPr>
        <xdr:cNvPr id="2" name="Picture 1">
          <a:extLst>
            <a:ext uri="{FF2B5EF4-FFF2-40B4-BE49-F238E27FC236}">
              <a16:creationId xmlns:a16="http://schemas.microsoft.com/office/drawing/2014/main" id="{BA546C7E-69DD-4DE6-9141-26CD87DD5B2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543425"/>
          <a:ext cx="8461335" cy="467614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Arup%20Jobs_Temp/2010-04-16%20Cts%202030/superseded/Arup_CT%20Stn%202030_SAF_Draft%202_2009-05-2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Environmental%20-%20Real%20Jobs/181413-01%20CT%20ST%202030%20Sustainability/Calculations/Arup/IRM/IRM%20Appraisal_1/IRM_Appraisal%201_Rev%208%20OUTSIDE_2010-20-0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South%20Africa/Cape%20Town/Admin/Admin/Energy/Design%20Tools%20&amp;%20Software/Arup%20RE%20DD%20Toolkit/DD%20Checklist/Copy%20of%20PV_DDChecklist_2011-10-26_RS.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khosath/AppData/Local/Microsoft/Windows/Temporary%20Internet%20Files/Content.Outlook/KXY6FZ55/Rosherville%20PV_Tender%20Evaluation%20Scoring_2014-02-10_Rev4_Maste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SAF Guidance"/>
      <sheetName val="SAF Input Queries"/>
      <sheetName val="SAF Structure Issues"/>
      <sheetName val="Client Context"/>
      <sheetName val="Client Sus. Vision"/>
      <sheetName val="Project Overview"/>
      <sheetName val="Economic"/>
      <sheetName val="Social"/>
      <sheetName val="Environmental"/>
      <sheetName val="Landuse_Bulk"/>
      <sheetName val="Transport"/>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ADME"/>
      <sheetName val="Data Inputs"/>
      <sheetName val="MDL LU RV8"/>
      <sheetName val="MDL to IRM"/>
      <sheetName val="01LU"/>
      <sheetName val="02SE"/>
      <sheetName val="03PT"/>
      <sheetName val="03PTCo"/>
      <sheetName val="04ED"/>
      <sheetName val="05Lo"/>
      <sheetName val="05LoCo"/>
      <sheetName val="06Waste"/>
      <sheetName val="06WasteCo"/>
      <sheetName val="07Water"/>
      <sheetName val="08ES"/>
      <sheetName val="08ESCo"/>
      <sheetName val="SS_LU"/>
      <sheetName val="SS_SE"/>
      <sheetName val="SS_PT"/>
      <sheetName val="SS_Lo"/>
      <sheetName val="SS_ED"/>
      <sheetName val="SS_ES"/>
      <sheetName val="SS_Waste"/>
      <sheetName val="SS_Water"/>
      <sheetName val="SAF Out"/>
      <sheetName val="CF"/>
      <sheetName val="Issues"/>
      <sheetName val="IRM-OUT"/>
      <sheetName val="11GHG_AirPollution"/>
      <sheetName val="IRM_Appraisal 1_Rev 8 OUTSIDE_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ow r="7">
          <cell r="C7">
            <v>1000</v>
          </cell>
        </row>
      </sheetData>
      <sheetData sheetId="26"/>
      <sheetData sheetId="27"/>
      <sheetData sheetId="28"/>
      <sheetData sheetId="2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view"/>
      <sheetName val="1-Project"/>
      <sheetName val="4-PV Facility Design"/>
      <sheetName val="5-Resource and Yield Analysis"/>
      <sheetName val="2-IPP Qual Crit"/>
      <sheetName val="3-Contracts"/>
      <sheetName val="4-C,O &amp; M Plans"/>
      <sheetName val="5-Financial Model"/>
      <sheetName val="7-Grid Connection"/>
      <sheetName val="8-Geotechnics"/>
      <sheetName val="9-Hydrology"/>
      <sheetName val="10-Transport"/>
      <sheetName val="11-Civil"/>
      <sheetName val="12-Enviro-Social"/>
      <sheetName val="13-Fire &amp; Security"/>
    </sheetNames>
    <sheetDataSet>
      <sheetData sheetId="0">
        <row r="8">
          <cell r="E8" t="str">
            <v>[Job Number]</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view"/>
      <sheetName val="1. Scoring Allocation Summary "/>
      <sheetName val="2. Score Sheet"/>
      <sheetName val="3. Gate Keeping Assessment"/>
      <sheetName val="4. PV System Configuration"/>
      <sheetName val="6. Monitoring &amp; Controls"/>
      <sheetName val="7. Overvoltage &amp; Lightning Prot"/>
      <sheetName val="8. QA &amp; OHS"/>
      <sheetName val="8. O&amp;M"/>
      <sheetName val="9. Control Room"/>
      <sheetName val="10. Track Record"/>
      <sheetName val="11. Guaranteed PR"/>
      <sheetName val="12. Local Parts"/>
      <sheetName val="13. Human Cap Dev"/>
    </sheetNames>
    <sheetDataSet>
      <sheetData sheetId="0">
        <row r="2">
          <cell r="A2" t="str">
            <v>Eskom Holdings Limited</v>
          </cell>
        </row>
        <row r="14">
          <cell r="D14" t="str">
            <v>PS(SG)(R)2013/VM/03</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7"/>
  <sheetViews>
    <sheetView zoomScale="90" zoomScaleNormal="90" workbookViewId="0">
      <selection activeCell="B4" sqref="B4"/>
    </sheetView>
  </sheetViews>
  <sheetFormatPr defaultRowHeight="15" x14ac:dyDescent="0.25"/>
  <cols>
    <col min="2" max="2" width="86.5703125" customWidth="1"/>
    <col min="3" max="3" width="56.85546875" customWidth="1"/>
    <col min="7" max="7" width="48" customWidth="1"/>
  </cols>
  <sheetData>
    <row r="1" spans="1:7" x14ac:dyDescent="0.25">
      <c r="A1" s="43" t="s">
        <v>113</v>
      </c>
      <c r="B1" s="43"/>
      <c r="C1" s="43"/>
      <c r="D1" s="43"/>
      <c r="E1" s="43"/>
      <c r="F1" s="43"/>
      <c r="G1" s="1"/>
    </row>
    <row r="2" spans="1:7" x14ac:dyDescent="0.25">
      <c r="A2" s="2"/>
      <c r="B2" s="3"/>
      <c r="C2" s="2"/>
      <c r="D2" s="4" t="s">
        <v>0</v>
      </c>
      <c r="E2" s="4" t="s">
        <v>1</v>
      </c>
      <c r="F2" s="4" t="s">
        <v>14</v>
      </c>
      <c r="G2" s="4" t="s">
        <v>2</v>
      </c>
    </row>
    <row r="3" spans="1:7" x14ac:dyDescent="0.25">
      <c r="A3" s="2"/>
      <c r="B3" s="5" t="s">
        <v>3</v>
      </c>
      <c r="C3" s="6" t="s">
        <v>4</v>
      </c>
      <c r="D3" s="7"/>
      <c r="E3" s="7"/>
      <c r="F3" s="7"/>
      <c r="G3" s="2"/>
    </row>
    <row r="4" spans="1:7" x14ac:dyDescent="0.25">
      <c r="A4" s="8" t="s">
        <v>5</v>
      </c>
      <c r="B4" s="14" t="s">
        <v>17</v>
      </c>
      <c r="C4" s="15" t="s">
        <v>18</v>
      </c>
      <c r="D4" s="9"/>
      <c r="E4" s="9"/>
      <c r="F4" s="9"/>
      <c r="G4" s="3"/>
    </row>
    <row r="5" spans="1:7" x14ac:dyDescent="0.25">
      <c r="A5" s="10"/>
      <c r="B5" s="10"/>
      <c r="C5" s="10"/>
      <c r="D5" s="10"/>
      <c r="E5" s="10"/>
      <c r="F5" s="10"/>
      <c r="G5" s="10"/>
    </row>
    <row r="6" spans="1:7" x14ac:dyDescent="0.25">
      <c r="A6" s="10"/>
      <c r="B6" s="11" t="s">
        <v>6</v>
      </c>
      <c r="C6" s="11" t="s">
        <v>7</v>
      </c>
      <c r="D6" s="10"/>
      <c r="E6" s="10"/>
      <c r="F6" s="10"/>
      <c r="G6" s="10"/>
    </row>
    <row r="7" spans="1:7" ht="43.5" x14ac:dyDescent="0.25">
      <c r="A7" s="10"/>
      <c r="B7" s="12" t="s">
        <v>19</v>
      </c>
      <c r="C7" s="12" t="s">
        <v>8</v>
      </c>
      <c r="D7" s="10"/>
      <c r="E7" s="10"/>
      <c r="F7" s="10"/>
      <c r="G7" s="10"/>
    </row>
    <row r="8" spans="1:7" x14ac:dyDescent="0.25">
      <c r="A8" s="1"/>
      <c r="B8" s="5" t="s">
        <v>9</v>
      </c>
      <c r="C8" s="6" t="s">
        <v>10</v>
      </c>
      <c r="D8" s="1"/>
      <c r="E8" s="1"/>
      <c r="F8" s="1"/>
      <c r="G8" s="1"/>
    </row>
    <row r="9" spans="1:7" x14ac:dyDescent="0.25">
      <c r="A9" s="1"/>
      <c r="B9" s="5" t="s">
        <v>12</v>
      </c>
      <c r="C9" s="2"/>
      <c r="D9" s="1"/>
      <c r="E9" s="1"/>
      <c r="F9" s="1"/>
      <c r="G9" s="1"/>
    </row>
    <row r="10" spans="1:7" x14ac:dyDescent="0.25">
      <c r="A10" s="1"/>
      <c r="B10" s="3" t="s">
        <v>15</v>
      </c>
      <c r="C10" s="2"/>
      <c r="D10" s="1"/>
      <c r="E10" s="1"/>
      <c r="F10" s="1"/>
      <c r="G10" s="1"/>
    </row>
    <row r="11" spans="1:7" x14ac:dyDescent="0.25">
      <c r="A11" s="1"/>
      <c r="B11" s="3" t="s">
        <v>11</v>
      </c>
      <c r="C11" s="2"/>
      <c r="D11" s="1"/>
      <c r="E11" s="1"/>
      <c r="F11" s="1"/>
      <c r="G11" s="1"/>
    </row>
    <row r="12" spans="1:7" x14ac:dyDescent="0.25">
      <c r="A12" s="1"/>
      <c r="B12" s="5" t="s">
        <v>13</v>
      </c>
      <c r="C12" s="2"/>
      <c r="D12" s="1"/>
      <c r="E12" s="1"/>
      <c r="F12" s="1"/>
      <c r="G12" s="1"/>
    </row>
    <row r="13" spans="1:7" x14ac:dyDescent="0.25">
      <c r="A13" s="1"/>
      <c r="B13" s="3" t="s">
        <v>15</v>
      </c>
      <c r="C13" s="2"/>
      <c r="D13" s="1"/>
      <c r="E13" s="1"/>
      <c r="F13" s="1"/>
      <c r="G13" s="1"/>
    </row>
    <row r="14" spans="1:7" x14ac:dyDescent="0.25">
      <c r="A14" s="1"/>
      <c r="B14" s="3" t="s">
        <v>11</v>
      </c>
      <c r="C14" s="2"/>
      <c r="D14" s="1"/>
      <c r="E14" s="1"/>
      <c r="F14" s="1"/>
      <c r="G14" s="1"/>
    </row>
    <row r="15" spans="1:7" x14ac:dyDescent="0.25">
      <c r="B15" s="5" t="s">
        <v>16</v>
      </c>
      <c r="C15" s="13"/>
    </row>
    <row r="16" spans="1:7" x14ac:dyDescent="0.25">
      <c r="B16" s="3" t="s">
        <v>15</v>
      </c>
      <c r="C16" s="13"/>
    </row>
    <row r="17" spans="2:3" x14ac:dyDescent="0.25">
      <c r="B17" s="3" t="s">
        <v>11</v>
      </c>
      <c r="C17" s="13"/>
    </row>
  </sheetData>
  <mergeCells count="1">
    <mergeCell ref="A1:F1"/>
  </mergeCells>
  <phoneticPr fontId="4" type="noConversion"/>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5"/>
  <sheetViews>
    <sheetView tabSelected="1" zoomScale="60" zoomScaleNormal="60" workbookViewId="0">
      <selection activeCell="C5" sqref="C5"/>
    </sheetView>
  </sheetViews>
  <sheetFormatPr defaultColWidth="9.140625" defaultRowHeight="15" x14ac:dyDescent="0.25"/>
  <cols>
    <col min="1" max="1" width="9.28515625" style="28" bestFit="1" customWidth="1"/>
    <col min="2" max="2" width="42.5703125" style="29" customWidth="1"/>
    <col min="3" max="3" width="48.5703125" style="29" customWidth="1"/>
    <col min="4" max="5" width="4.7109375" customWidth="1"/>
    <col min="6" max="6" width="8.28515625" customWidth="1"/>
    <col min="7" max="7" width="12.42578125" customWidth="1"/>
    <col min="8" max="8" width="22.85546875" customWidth="1"/>
    <col min="9" max="9" width="14.5703125" customWidth="1"/>
    <col min="10" max="10" width="12.42578125" customWidth="1"/>
    <col min="11" max="11" width="14.5703125" customWidth="1"/>
    <col min="12" max="12" width="15.140625" customWidth="1"/>
    <col min="13" max="13" width="45.7109375" customWidth="1"/>
    <col min="14" max="14" width="40.85546875" customWidth="1"/>
    <col min="15" max="15" width="42.28515625" customWidth="1"/>
    <col min="16" max="16" width="34.28515625" bestFit="1" customWidth="1"/>
    <col min="17" max="17" width="77.42578125" customWidth="1"/>
  </cols>
  <sheetData>
    <row r="1" spans="1:17" ht="21.6" customHeight="1" thickBot="1" x14ac:dyDescent="0.3">
      <c r="A1" s="48" t="s">
        <v>113</v>
      </c>
      <c r="B1" s="49"/>
      <c r="C1" s="49"/>
      <c r="D1" s="49"/>
      <c r="E1" s="49"/>
      <c r="F1" s="49"/>
      <c r="G1" s="49"/>
      <c r="H1" s="49"/>
      <c r="I1" s="49"/>
      <c r="J1" s="49"/>
      <c r="K1" s="49"/>
      <c r="L1" s="49"/>
      <c r="M1" s="49"/>
      <c r="N1" s="49"/>
      <c r="O1" s="49"/>
      <c r="P1" s="49"/>
      <c r="Q1" s="50"/>
    </row>
    <row r="2" spans="1:17" ht="25.15" customHeight="1" x14ac:dyDescent="0.25">
      <c r="A2" s="44" t="s">
        <v>35</v>
      </c>
      <c r="B2" s="46" t="s">
        <v>20</v>
      </c>
      <c r="C2" s="60" t="s">
        <v>32</v>
      </c>
      <c r="D2" s="51" t="s">
        <v>21</v>
      </c>
      <c r="E2" s="51"/>
      <c r="F2" s="51"/>
      <c r="G2" s="52" t="s">
        <v>22</v>
      </c>
      <c r="H2" s="52" t="s">
        <v>114</v>
      </c>
      <c r="I2" s="52" t="s">
        <v>23</v>
      </c>
      <c r="J2" s="54" t="s">
        <v>24</v>
      </c>
      <c r="K2" s="54" t="s">
        <v>25</v>
      </c>
      <c r="L2" s="56" t="s">
        <v>26</v>
      </c>
      <c r="M2" s="16" t="s">
        <v>27</v>
      </c>
      <c r="N2" s="17" t="s">
        <v>28</v>
      </c>
      <c r="O2" s="17" t="s">
        <v>29</v>
      </c>
      <c r="P2" s="17" t="s">
        <v>30</v>
      </c>
      <c r="Q2" s="58" t="s">
        <v>31</v>
      </c>
    </row>
    <row r="3" spans="1:17" ht="15.75" thickBot="1" x14ac:dyDescent="0.3">
      <c r="A3" s="45"/>
      <c r="B3" s="47"/>
      <c r="C3" s="61"/>
      <c r="D3" s="18">
        <v>100</v>
      </c>
      <c r="E3" s="18"/>
      <c r="F3" s="18"/>
      <c r="G3" s="53"/>
      <c r="H3" s="53"/>
      <c r="I3" s="53"/>
      <c r="J3" s="55"/>
      <c r="K3" s="55"/>
      <c r="L3" s="57"/>
      <c r="M3" s="19">
        <v>5</v>
      </c>
      <c r="N3" s="20">
        <v>4</v>
      </c>
      <c r="O3" s="20">
        <v>2</v>
      </c>
      <c r="P3" s="20">
        <v>0</v>
      </c>
      <c r="Q3" s="59"/>
    </row>
    <row r="4" spans="1:17" x14ac:dyDescent="0.25">
      <c r="A4" s="32">
        <v>1</v>
      </c>
      <c r="B4" s="33" t="s">
        <v>36</v>
      </c>
      <c r="C4" s="33"/>
      <c r="D4" s="34"/>
      <c r="E4" s="34">
        <v>20</v>
      </c>
      <c r="F4" s="34"/>
      <c r="G4" s="35"/>
      <c r="H4" s="36"/>
      <c r="I4" s="36"/>
      <c r="J4" s="37"/>
      <c r="K4" s="37"/>
      <c r="L4" s="38"/>
      <c r="M4" s="39"/>
      <c r="N4" s="39"/>
      <c r="O4" s="39"/>
      <c r="P4" s="39"/>
      <c r="Q4" s="40"/>
    </row>
    <row r="5" spans="1:17" ht="235.5" customHeight="1" x14ac:dyDescent="0.25">
      <c r="A5" s="21" t="s">
        <v>38</v>
      </c>
      <c r="B5" s="22" t="s">
        <v>37</v>
      </c>
      <c r="C5" s="22" t="s">
        <v>43</v>
      </c>
      <c r="D5" s="23"/>
      <c r="E5" s="23"/>
      <c r="F5" s="23">
        <v>50</v>
      </c>
      <c r="G5" s="24"/>
      <c r="H5" s="23"/>
      <c r="I5" s="23">
        <f>(H5/5*F5)*$E$4/100</f>
        <v>0</v>
      </c>
      <c r="J5" s="25"/>
      <c r="K5" s="26"/>
      <c r="L5" s="26"/>
      <c r="M5" s="27" t="s">
        <v>75</v>
      </c>
      <c r="N5" s="27" t="s">
        <v>73</v>
      </c>
      <c r="O5" s="27" t="s">
        <v>74</v>
      </c>
      <c r="P5" s="27" t="s">
        <v>30</v>
      </c>
      <c r="Q5" s="26"/>
    </row>
    <row r="6" spans="1:17" ht="71.25" x14ac:dyDescent="0.25">
      <c r="A6" s="21" t="s">
        <v>39</v>
      </c>
      <c r="B6" s="22" t="s">
        <v>40</v>
      </c>
      <c r="C6" s="22" t="s">
        <v>44</v>
      </c>
      <c r="D6" s="23"/>
      <c r="E6" s="23"/>
      <c r="F6" s="23">
        <v>50</v>
      </c>
      <c r="G6" s="24"/>
      <c r="H6" s="23"/>
      <c r="I6" s="23">
        <f>(H6/5*F6)*$E$4/100</f>
        <v>0</v>
      </c>
      <c r="J6" s="25"/>
      <c r="K6" s="26"/>
      <c r="L6" s="26"/>
      <c r="M6" s="27" t="s">
        <v>76</v>
      </c>
      <c r="N6" s="27" t="s">
        <v>33</v>
      </c>
      <c r="O6" s="27" t="s">
        <v>77</v>
      </c>
      <c r="P6" s="27" t="s">
        <v>30</v>
      </c>
      <c r="Q6" s="26"/>
    </row>
    <row r="7" spans="1:17" x14ac:dyDescent="0.25">
      <c r="A7" s="32">
        <v>2</v>
      </c>
      <c r="B7" s="33" t="s">
        <v>41</v>
      </c>
      <c r="C7" s="33"/>
      <c r="D7" s="34"/>
      <c r="E7" s="34">
        <v>20</v>
      </c>
      <c r="F7" s="34"/>
      <c r="G7" s="35"/>
      <c r="H7" s="36"/>
      <c r="I7" s="36"/>
      <c r="J7" s="37"/>
      <c r="K7" s="37"/>
      <c r="L7" s="38"/>
      <c r="M7" s="39"/>
      <c r="N7" s="39"/>
      <c r="O7" s="39"/>
      <c r="P7" s="39"/>
      <c r="Q7" s="40"/>
    </row>
    <row r="8" spans="1:17" ht="85.5" x14ac:dyDescent="0.25">
      <c r="A8" s="21" t="s">
        <v>49</v>
      </c>
      <c r="B8" s="22" t="s">
        <v>46</v>
      </c>
      <c r="C8" s="22" t="s">
        <v>47</v>
      </c>
      <c r="D8" s="23"/>
      <c r="E8" s="23"/>
      <c r="F8" s="23">
        <v>50</v>
      </c>
      <c r="G8" s="24"/>
      <c r="H8" s="23"/>
      <c r="I8" s="23">
        <f>(H8/5*F8)*$E$7/100</f>
        <v>0</v>
      </c>
      <c r="J8" s="25"/>
      <c r="K8" s="26"/>
      <c r="L8" s="26"/>
      <c r="M8" s="27" t="s">
        <v>76</v>
      </c>
      <c r="N8" s="27" t="s">
        <v>33</v>
      </c>
      <c r="O8" s="27" t="s">
        <v>77</v>
      </c>
      <c r="P8" s="27" t="s">
        <v>30</v>
      </c>
      <c r="Q8" s="26"/>
    </row>
    <row r="9" spans="1:17" ht="71.25" x14ac:dyDescent="0.25">
      <c r="A9" s="21" t="s">
        <v>42</v>
      </c>
      <c r="B9" s="22" t="s">
        <v>45</v>
      </c>
      <c r="C9" s="22" t="s">
        <v>78</v>
      </c>
      <c r="D9" s="23"/>
      <c r="E9" s="23"/>
      <c r="F9" s="23">
        <v>50</v>
      </c>
      <c r="G9" s="24"/>
      <c r="H9" s="23"/>
      <c r="I9" s="23">
        <f>(H9/5*F9)*$E$7/100</f>
        <v>0</v>
      </c>
      <c r="J9" s="25"/>
      <c r="K9" s="26"/>
      <c r="L9" s="26"/>
      <c r="M9" s="27" t="s">
        <v>76</v>
      </c>
      <c r="N9" s="27" t="s">
        <v>33</v>
      </c>
      <c r="O9" s="27" t="s">
        <v>77</v>
      </c>
      <c r="P9" s="27" t="s">
        <v>30</v>
      </c>
      <c r="Q9" s="26"/>
    </row>
    <row r="10" spans="1:17" x14ac:dyDescent="0.25">
      <c r="A10" s="32">
        <v>3</v>
      </c>
      <c r="B10" s="33" t="s">
        <v>48</v>
      </c>
      <c r="C10" s="33"/>
      <c r="D10" s="34"/>
      <c r="E10" s="34">
        <v>30</v>
      </c>
      <c r="F10" s="34"/>
      <c r="G10" s="35"/>
      <c r="H10" s="36"/>
      <c r="I10" s="36"/>
      <c r="J10" s="37"/>
      <c r="K10" s="37"/>
      <c r="L10" s="38"/>
      <c r="M10" s="39"/>
      <c r="N10" s="39"/>
      <c r="O10" s="39"/>
      <c r="P10" s="39"/>
      <c r="Q10" s="40"/>
    </row>
    <row r="11" spans="1:17" ht="142.5" x14ac:dyDescent="0.25">
      <c r="A11" s="21" t="s">
        <v>49</v>
      </c>
      <c r="B11" s="22" t="s">
        <v>50</v>
      </c>
      <c r="C11" s="22" t="s">
        <v>51</v>
      </c>
      <c r="D11" s="23"/>
      <c r="E11" s="23"/>
      <c r="F11" s="23">
        <v>50</v>
      </c>
      <c r="G11" s="24"/>
      <c r="H11" s="23"/>
      <c r="I11" s="23">
        <f>(H11/5*F11)*$E$10/100</f>
        <v>0</v>
      </c>
      <c r="J11" s="25"/>
      <c r="K11" s="26"/>
      <c r="L11" s="26"/>
      <c r="M11" s="27" t="s">
        <v>80</v>
      </c>
      <c r="N11" s="27" t="s">
        <v>79</v>
      </c>
      <c r="O11" s="27" t="s">
        <v>81</v>
      </c>
      <c r="P11" s="27" t="s">
        <v>30</v>
      </c>
      <c r="Q11" s="26"/>
    </row>
    <row r="12" spans="1:17" ht="67.900000000000006" customHeight="1" x14ac:dyDescent="0.25">
      <c r="A12" s="21" t="s">
        <v>52</v>
      </c>
      <c r="B12" s="22" t="s">
        <v>53</v>
      </c>
      <c r="C12" s="22" t="s">
        <v>54</v>
      </c>
      <c r="D12" s="23"/>
      <c r="E12" s="23"/>
      <c r="F12" s="23">
        <v>50</v>
      </c>
      <c r="G12" s="24"/>
      <c r="H12" s="23"/>
      <c r="I12" s="23">
        <f>(H12/5*F12)*$E$10/100</f>
        <v>0</v>
      </c>
      <c r="J12" s="25"/>
      <c r="K12" s="26"/>
      <c r="L12" s="26"/>
      <c r="M12" s="27" t="s">
        <v>82</v>
      </c>
      <c r="N12" s="27" t="s">
        <v>83</v>
      </c>
      <c r="O12" s="27" t="s">
        <v>84</v>
      </c>
      <c r="P12" s="27" t="s">
        <v>30</v>
      </c>
      <c r="Q12" s="26"/>
    </row>
    <row r="13" spans="1:17" ht="30" x14ac:dyDescent="0.25">
      <c r="A13" s="32">
        <v>4</v>
      </c>
      <c r="B13" s="33" t="s">
        <v>55</v>
      </c>
      <c r="C13" s="33"/>
      <c r="D13" s="34"/>
      <c r="E13" s="34">
        <v>30</v>
      </c>
      <c r="F13" s="34"/>
      <c r="G13" s="35"/>
      <c r="H13" s="36"/>
      <c r="I13" s="36"/>
      <c r="J13" s="37"/>
      <c r="K13" s="37"/>
      <c r="L13" s="38"/>
      <c r="M13" s="41"/>
      <c r="N13" s="41"/>
      <c r="O13" s="41"/>
      <c r="P13" s="41"/>
      <c r="Q13" s="40"/>
    </row>
    <row r="14" spans="1:17" ht="72" x14ac:dyDescent="0.25">
      <c r="A14" s="21">
        <v>4.0999999999999996</v>
      </c>
      <c r="B14" s="22" t="s">
        <v>56</v>
      </c>
      <c r="C14" s="22" t="s">
        <v>57</v>
      </c>
      <c r="D14" s="23"/>
      <c r="E14" s="23"/>
      <c r="F14" s="23">
        <v>20</v>
      </c>
      <c r="G14" s="24"/>
      <c r="H14" s="23"/>
      <c r="I14" s="23">
        <f>(H14/5*F14)*$E$13/100</f>
        <v>0</v>
      </c>
      <c r="J14" s="25"/>
      <c r="K14" s="26"/>
      <c r="L14" s="26"/>
      <c r="M14" s="27" t="s">
        <v>85</v>
      </c>
      <c r="N14" s="27" t="s">
        <v>86</v>
      </c>
      <c r="O14" s="27" t="s">
        <v>87</v>
      </c>
      <c r="P14" s="27" t="s">
        <v>30</v>
      </c>
      <c r="Q14" s="26"/>
    </row>
    <row r="15" spans="1:17" ht="71.25" x14ac:dyDescent="0.25">
      <c r="A15" s="21">
        <v>4.2</v>
      </c>
      <c r="B15" s="22" t="s">
        <v>88</v>
      </c>
      <c r="C15" s="22" t="s">
        <v>58</v>
      </c>
      <c r="D15" s="23"/>
      <c r="E15" s="23"/>
      <c r="F15" s="23">
        <v>20</v>
      </c>
      <c r="G15" s="24"/>
      <c r="H15" s="23"/>
      <c r="I15" s="23">
        <f t="shared" ref="I15:I22" si="0">(H15/5*F15)*$E$13/100</f>
        <v>0</v>
      </c>
      <c r="J15" s="25"/>
      <c r="K15" s="26"/>
      <c r="L15" s="26"/>
      <c r="M15" s="27" t="s">
        <v>89</v>
      </c>
      <c r="N15" s="27" t="s">
        <v>90</v>
      </c>
      <c r="O15" s="27" t="s">
        <v>91</v>
      </c>
      <c r="P15" s="27" t="s">
        <v>30</v>
      </c>
      <c r="Q15" s="26"/>
    </row>
    <row r="16" spans="1:17" ht="57" x14ac:dyDescent="0.25">
      <c r="A16" s="21">
        <v>4.3</v>
      </c>
      <c r="B16" s="22" t="s">
        <v>65</v>
      </c>
      <c r="C16" s="22" t="s">
        <v>66</v>
      </c>
      <c r="D16" s="23"/>
      <c r="E16" s="23"/>
      <c r="F16" s="23">
        <v>15</v>
      </c>
      <c r="G16" s="24"/>
      <c r="H16" s="23"/>
      <c r="I16" s="23">
        <f t="shared" si="0"/>
        <v>0</v>
      </c>
      <c r="J16" s="25"/>
      <c r="K16" s="26"/>
      <c r="L16" s="26"/>
      <c r="M16" s="27" t="s">
        <v>92</v>
      </c>
      <c r="N16" s="27" t="s">
        <v>93</v>
      </c>
      <c r="O16" s="27" t="s">
        <v>94</v>
      </c>
      <c r="P16" s="27" t="s">
        <v>30</v>
      </c>
      <c r="Q16" s="26"/>
    </row>
    <row r="17" spans="1:17" ht="57" x14ac:dyDescent="0.25">
      <c r="A17" s="21" t="s">
        <v>59</v>
      </c>
      <c r="B17" s="22" t="s">
        <v>67</v>
      </c>
      <c r="C17" s="22" t="s">
        <v>66</v>
      </c>
      <c r="D17" s="23"/>
      <c r="E17" s="23"/>
      <c r="F17" s="23">
        <v>10</v>
      </c>
      <c r="G17" s="24"/>
      <c r="H17" s="23"/>
      <c r="I17" s="23">
        <f t="shared" si="0"/>
        <v>0</v>
      </c>
      <c r="J17" s="25"/>
      <c r="K17" s="26"/>
      <c r="L17" s="26"/>
      <c r="M17" s="27" t="s">
        <v>106</v>
      </c>
      <c r="N17" s="27" t="s">
        <v>107</v>
      </c>
      <c r="O17" s="27" t="s">
        <v>108</v>
      </c>
      <c r="P17" s="27" t="s">
        <v>30</v>
      </c>
      <c r="Q17" s="26"/>
    </row>
    <row r="18" spans="1:17" ht="57" x14ac:dyDescent="0.25">
      <c r="A18" s="21" t="s">
        <v>60</v>
      </c>
      <c r="B18" s="22" t="s">
        <v>68</v>
      </c>
      <c r="C18" s="22" t="s">
        <v>69</v>
      </c>
      <c r="D18" s="23"/>
      <c r="E18" s="23"/>
      <c r="F18" s="23">
        <v>10</v>
      </c>
      <c r="G18" s="24"/>
      <c r="H18" s="23"/>
      <c r="I18" s="23">
        <f t="shared" si="0"/>
        <v>0</v>
      </c>
      <c r="J18" s="25"/>
      <c r="K18" s="26"/>
      <c r="L18" s="26"/>
      <c r="M18" s="27" t="s">
        <v>95</v>
      </c>
      <c r="N18" s="27" t="s">
        <v>33</v>
      </c>
      <c r="O18" s="27" t="s">
        <v>96</v>
      </c>
      <c r="P18" s="27" t="s">
        <v>30</v>
      </c>
      <c r="Q18" s="26"/>
    </row>
    <row r="19" spans="1:17" ht="69.599999999999994" customHeight="1" x14ac:dyDescent="0.25">
      <c r="A19" s="21" t="s">
        <v>61</v>
      </c>
      <c r="B19" s="22" t="s">
        <v>70</v>
      </c>
      <c r="C19" s="22" t="s">
        <v>66</v>
      </c>
      <c r="D19" s="23"/>
      <c r="E19" s="23"/>
      <c r="F19" s="23">
        <v>10</v>
      </c>
      <c r="G19" s="24"/>
      <c r="H19" s="23"/>
      <c r="I19" s="23">
        <f t="shared" si="0"/>
        <v>0</v>
      </c>
      <c r="J19" s="25"/>
      <c r="K19" s="26"/>
      <c r="L19" s="26"/>
      <c r="M19" s="27" t="s">
        <v>97</v>
      </c>
      <c r="N19" s="27" t="s">
        <v>99</v>
      </c>
      <c r="O19" s="27" t="s">
        <v>100</v>
      </c>
      <c r="P19" s="27" t="s">
        <v>30</v>
      </c>
      <c r="Q19" s="26"/>
    </row>
    <row r="20" spans="1:17" ht="72" customHeight="1" x14ac:dyDescent="0.25">
      <c r="A20" s="21" t="s">
        <v>62</v>
      </c>
      <c r="B20" s="22" t="s">
        <v>71</v>
      </c>
      <c r="C20" s="22" t="s">
        <v>66</v>
      </c>
      <c r="D20" s="23"/>
      <c r="E20" s="23"/>
      <c r="F20" s="23">
        <v>5</v>
      </c>
      <c r="G20" s="24"/>
      <c r="H20" s="23"/>
      <c r="I20" s="23">
        <f t="shared" si="0"/>
        <v>0</v>
      </c>
      <c r="J20" s="25"/>
      <c r="K20" s="26"/>
      <c r="L20" s="26"/>
      <c r="M20" s="27" t="s">
        <v>98</v>
      </c>
      <c r="N20" s="27" t="s">
        <v>102</v>
      </c>
      <c r="O20" s="27" t="s">
        <v>101</v>
      </c>
      <c r="P20" s="27" t="s">
        <v>30</v>
      </c>
      <c r="Q20" s="26"/>
    </row>
    <row r="21" spans="1:17" ht="70.900000000000006" customHeight="1" x14ac:dyDescent="0.25">
      <c r="A21" s="21" t="s">
        <v>63</v>
      </c>
      <c r="B21" s="22" t="s">
        <v>72</v>
      </c>
      <c r="C21" s="22" t="s">
        <v>66</v>
      </c>
      <c r="D21" s="23"/>
      <c r="E21" s="23"/>
      <c r="F21" s="23">
        <v>5</v>
      </c>
      <c r="G21" s="24"/>
      <c r="H21" s="23"/>
      <c r="I21" s="23">
        <f t="shared" si="0"/>
        <v>0</v>
      </c>
      <c r="J21" s="25"/>
      <c r="K21" s="26"/>
      <c r="L21" s="26"/>
      <c r="M21" s="27" t="s">
        <v>103</v>
      </c>
      <c r="N21" s="27" t="s">
        <v>104</v>
      </c>
      <c r="O21" s="27" t="s">
        <v>105</v>
      </c>
      <c r="P21" s="27" t="s">
        <v>30</v>
      </c>
      <c r="Q21" s="26"/>
    </row>
    <row r="22" spans="1:17" ht="72" customHeight="1" x14ac:dyDescent="0.25">
      <c r="A22" s="21" t="s">
        <v>64</v>
      </c>
      <c r="B22" s="22" t="s">
        <v>109</v>
      </c>
      <c r="C22" s="22" t="s">
        <v>110</v>
      </c>
      <c r="D22" s="23"/>
      <c r="E22" s="23"/>
      <c r="F22" s="23">
        <v>5</v>
      </c>
      <c r="G22" s="24"/>
      <c r="H22" s="23"/>
      <c r="I22" s="23">
        <f t="shared" si="0"/>
        <v>0</v>
      </c>
      <c r="J22" s="25"/>
      <c r="K22" s="26"/>
      <c r="L22" s="26"/>
      <c r="M22" s="27" t="s">
        <v>112</v>
      </c>
      <c r="N22" s="27" t="s">
        <v>33</v>
      </c>
      <c r="O22" s="27" t="s">
        <v>111</v>
      </c>
      <c r="P22" s="27" t="s">
        <v>30</v>
      </c>
      <c r="Q22" s="26"/>
    </row>
    <row r="23" spans="1:17" ht="15.75" thickBot="1" x14ac:dyDescent="0.3">
      <c r="E23">
        <f>SUM(E4:E22)</f>
        <v>100</v>
      </c>
      <c r="I23" s="30">
        <f>SUM(I5:I22)</f>
        <v>0</v>
      </c>
    </row>
    <row r="24" spans="1:17" ht="15.75" thickBot="1" x14ac:dyDescent="0.3"/>
    <row r="25" spans="1:17" ht="15.75" thickBot="1" x14ac:dyDescent="0.3">
      <c r="H25" s="31" t="s">
        <v>34</v>
      </c>
      <c r="I25" s="42">
        <f>(D3/100)*I23</f>
        <v>0</v>
      </c>
    </row>
  </sheetData>
  <mergeCells count="12">
    <mergeCell ref="A2:A3"/>
    <mergeCell ref="B2:B3"/>
    <mergeCell ref="A1:Q1"/>
    <mergeCell ref="D2:F2"/>
    <mergeCell ref="G2:G3"/>
    <mergeCell ref="J2:J3"/>
    <mergeCell ref="K2:K3"/>
    <mergeCell ref="L2:L3"/>
    <mergeCell ref="Q2:Q3"/>
    <mergeCell ref="H2:H3"/>
    <mergeCell ref="I2:I3"/>
    <mergeCell ref="C2:C3"/>
  </mergeCells>
  <phoneticPr fontId="4" type="noConversion"/>
  <pageMargins left="0.70866141732283472" right="0.70866141732283472" top="0.74803149606299213" bottom="0.74803149606299213" header="0.31496062992125984" footer="0.31496062992125984"/>
  <pageSetup scale="3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Mandatory Criteria</vt:lpstr>
      <vt:lpstr>Qualitative Criteria</vt:lpstr>
    </vt:vector>
  </TitlesOfParts>
  <Company>Eskom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Ranwedzi Mukhodobwane</dc:creator>
  <cp:lastModifiedBy>Yamkela Mgwebi</cp:lastModifiedBy>
  <dcterms:created xsi:type="dcterms:W3CDTF">2021-10-25T12:54:47Z</dcterms:created>
  <dcterms:modified xsi:type="dcterms:W3CDTF">2021-10-29T08:11:33Z</dcterms:modified>
</cp:coreProperties>
</file>