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embeddings/oleObject13.bin" ContentType="application/vnd.openxmlformats-officedocument.oleObject"/>
  <Override PartName="/xl/embeddings/oleObject14.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19440" windowHeight="10035"/>
  </bookViews>
  <sheets>
    <sheet name="BOARD NAME" sheetId="1" r:id="rId1"/>
    <sheet name="NOTES" sheetId="4" r:id="rId2"/>
    <sheet name="Standard Schematics" sheetId="5" r:id="rId3"/>
  </sheets>
  <externalReferences>
    <externalReference r:id="rId4"/>
  </externalReferences>
  <calcPr calcId="145621"/>
</workbook>
</file>

<file path=xl/calcChain.xml><?xml version="1.0" encoding="utf-8"?>
<calcChain xmlns="http://schemas.openxmlformats.org/spreadsheetml/2006/main">
  <c r="H34" i="1" l="1"/>
  <c r="H35" i="1"/>
  <c r="H36" i="1"/>
  <c r="H37" i="1"/>
  <c r="H17" i="1"/>
  <c r="I17" i="1"/>
  <c r="I20" i="1"/>
  <c r="I21" i="1"/>
  <c r="I22" i="1"/>
  <c r="I24" i="1"/>
  <c r="I26" i="1"/>
  <c r="I28" i="1"/>
  <c r="I29" i="1"/>
  <c r="I30" i="1"/>
  <c r="I31" i="1"/>
  <c r="I32" i="1"/>
  <c r="I34" i="1"/>
  <c r="I35" i="1"/>
  <c r="I36" i="1"/>
  <c r="I37" i="1"/>
  <c r="I39" i="1"/>
  <c r="I40" i="1"/>
  <c r="I41" i="1"/>
  <c r="I43" i="1"/>
  <c r="I44" i="1"/>
  <c r="I19" i="1"/>
  <c r="H20" i="1"/>
  <c r="H21" i="1"/>
  <c r="H22" i="1"/>
  <c r="H24" i="1"/>
  <c r="H26" i="1"/>
  <c r="H28" i="1"/>
  <c r="H29" i="1"/>
  <c r="H30" i="1"/>
  <c r="H31" i="1"/>
  <c r="H32" i="1"/>
  <c r="H39" i="1"/>
  <c r="H40" i="1"/>
  <c r="H41" i="1"/>
  <c r="H43" i="1"/>
  <c r="H44" i="1"/>
  <c r="H19" i="1"/>
  <c r="I16" i="1"/>
  <c r="H16" i="1"/>
  <c r="B8" i="1" l="1"/>
  <c r="B9" i="1"/>
  <c r="H48" i="1" l="1"/>
</calcChain>
</file>

<file path=xl/sharedStrings.xml><?xml version="1.0" encoding="utf-8"?>
<sst xmlns="http://schemas.openxmlformats.org/spreadsheetml/2006/main" count="323" uniqueCount="200">
  <si>
    <t>PANEL FAULT CURRENT RATING</t>
  </si>
  <si>
    <t>PEAK FAULT CURRENT RATING</t>
  </si>
  <si>
    <t>VOLTAGE</t>
  </si>
  <si>
    <t>POWER FREQUENCY TEST</t>
  </si>
  <si>
    <t>2.5kV</t>
  </si>
  <si>
    <t>PHASES</t>
  </si>
  <si>
    <t>PLANT CONDIFICATION</t>
  </si>
  <si>
    <t>DESCRIPTION</t>
  </si>
  <si>
    <t>LOAD RATING</t>
  </si>
  <si>
    <t>NUMBER OF POLES</t>
  </si>
  <si>
    <t>I/O BLOCK DIAGRAM</t>
  </si>
  <si>
    <t>STARTER PROTECTION CLASS</t>
  </si>
  <si>
    <t xml:space="preserve"> POWER CABLE DATA</t>
  </si>
  <si>
    <t>CIRCUIT NUMBER</t>
  </si>
  <si>
    <t>PROCESS KKS CODE</t>
  </si>
  <si>
    <t>LABEL (&lt; 60 Characters)</t>
  </si>
  <si>
    <t>RATED (kW)</t>
  </si>
  <si>
    <t>QUANTITY</t>
  </si>
  <si>
    <t>CORES PER CABLE</t>
  </si>
  <si>
    <t>CORE AREA</t>
  </si>
  <si>
    <t>FULL LOAD CURRENT (Amps)</t>
  </si>
  <si>
    <t>CALCULATED LOAD  CURRENT (Amps)</t>
  </si>
  <si>
    <t>PROPOSED SCPD</t>
  </si>
  <si>
    <t>CURRENT RATING</t>
  </si>
  <si>
    <t>TYPE</t>
  </si>
  <si>
    <t>OFFERED SCPD</t>
  </si>
  <si>
    <t>CIRCUIT TYPE</t>
  </si>
  <si>
    <t>TYPICAL SCHEMATIC DIAGRAM REFERENCE</t>
  </si>
  <si>
    <t>RATED IMPULSE VOLTAGE</t>
  </si>
  <si>
    <t>MCB's GROUP</t>
  </si>
  <si>
    <t>MCB's GROUP CIRCUITS</t>
  </si>
  <si>
    <t>IO Block</t>
  </si>
  <si>
    <t>SCPD TYPE</t>
  </si>
  <si>
    <t>REVISION HISTORY</t>
  </si>
  <si>
    <t>KKS Code</t>
  </si>
  <si>
    <t>REVISION NO</t>
  </si>
  <si>
    <t>DESCRIPTION OF REVISION</t>
  </si>
  <si>
    <t>DATE</t>
  </si>
  <si>
    <t>System</t>
  </si>
  <si>
    <t xml:space="preserve">LOW VOLTAGE SWITCHGEAR </t>
  </si>
  <si>
    <t>Function</t>
  </si>
  <si>
    <t>Type</t>
  </si>
  <si>
    <t>Date</t>
  </si>
  <si>
    <t>Compiled by</t>
  </si>
  <si>
    <t>Checked by</t>
  </si>
  <si>
    <t>Approved by</t>
  </si>
  <si>
    <t>First issue</t>
  </si>
  <si>
    <t>PRICE SCHEDULE</t>
  </si>
  <si>
    <t>INCOMING CURRENT RATING</t>
  </si>
  <si>
    <t>GROUP 1</t>
  </si>
  <si>
    <t>Circuits 2,4,74,76,78,</t>
  </si>
  <si>
    <t>8kV</t>
  </si>
  <si>
    <t>105kA</t>
  </si>
  <si>
    <t>50kA</t>
  </si>
  <si>
    <t>Circuit Number</t>
  </si>
  <si>
    <t>Item</t>
  </si>
  <si>
    <t>Description</t>
  </si>
  <si>
    <t>This refers to Circuit number as a reference number that will be used on Switchgear Schedule</t>
  </si>
  <si>
    <t>SCPD</t>
  </si>
  <si>
    <t>Short Circuit Protection Device</t>
  </si>
  <si>
    <t>3 Phase 4 wire</t>
  </si>
  <si>
    <t>3 Phase 3 wire</t>
  </si>
  <si>
    <t>1 Phase 2 wire</t>
  </si>
  <si>
    <t>1 Phase 1 wire</t>
  </si>
  <si>
    <t>3 Phases without Neutral (3 Poles SCPD)</t>
  </si>
  <si>
    <t>4 Phases + Neutral (3 Poles SCPD)</t>
  </si>
  <si>
    <t>Single Phase + Neutral (2 Poles SCPD)</t>
  </si>
  <si>
    <t>Single Phase without Neutral (1 Pole SCPD)</t>
  </si>
  <si>
    <t>ACB</t>
  </si>
  <si>
    <t>MCCB</t>
  </si>
  <si>
    <t>CFS</t>
  </si>
  <si>
    <t>MCB</t>
  </si>
  <si>
    <t>Air Circuit Breaker</t>
  </si>
  <si>
    <t>Moulded Case Circuit Breaker</t>
  </si>
  <si>
    <t>Combine Fuse Switch (Fuse Switch Disconnector)</t>
  </si>
  <si>
    <t>Maniature Circuit Breaker</t>
  </si>
  <si>
    <t>Circuit Type</t>
  </si>
  <si>
    <t>INC - INCOMER</t>
  </si>
  <si>
    <t>FDR - FEEDER</t>
  </si>
  <si>
    <t>I/O Block Diagram</t>
  </si>
  <si>
    <t>Input Output Block Diagram reference from C&amp;I</t>
  </si>
  <si>
    <t>Starter Protection Class (Tripping Class)</t>
  </si>
  <si>
    <t xml:space="preserve">LOAD SCHEDULE </t>
  </si>
  <si>
    <t>Eskom No.</t>
  </si>
  <si>
    <t>TOTAL CALCULATED CURRENT</t>
  </si>
  <si>
    <t>TOTAL CALCULATED CURRENT (A)</t>
  </si>
  <si>
    <t>This is the total  calculated current whereby by Diversity and Utilasation factors have been take into account</t>
  </si>
  <si>
    <t>Tripping class of thermal overload release defines the maximum tripping time starting from cold.  This time refers to a symmetrical load on 3 poles at 7.2 times the set current (e.g. Class 10 classifies the value for the maximum permissible tripping time in seconds). Tripping time will be 10, 20, 30 seconds for Class 10, 20, 30, respectively</t>
  </si>
  <si>
    <t>Rev No.</t>
  </si>
  <si>
    <t>Drawing No.</t>
  </si>
  <si>
    <t>GENERATION PLANT ENGINEERING</t>
  </si>
  <si>
    <t>XXX-XXXXXXXX</t>
  </si>
  <si>
    <t>Template Unique Identifier:</t>
  </si>
  <si>
    <t>Document Unique Identifier:</t>
  </si>
  <si>
    <t>Revision No:</t>
  </si>
  <si>
    <t>Effective Date:</t>
  </si>
  <si>
    <t>ELECTRICAL LOW VOLTAGE LOAD SCHEDULE</t>
  </si>
  <si>
    <t>240-77301384 (Rev 1)</t>
  </si>
  <si>
    <t>CURRENT RATING OF SCPD (A)</t>
  </si>
  <si>
    <t>TYPE OF SCPD</t>
  </si>
  <si>
    <t>400V AC</t>
  </si>
  <si>
    <t>3 Phases + N</t>
  </si>
  <si>
    <t>721.69 A</t>
  </si>
  <si>
    <t>1600 A</t>
  </si>
  <si>
    <t xml:space="preserve">                 INC </t>
  </si>
  <si>
    <t>500 kVA,11/04 kV, %Z =4.3</t>
  </si>
  <si>
    <t>05-00GA01B001</t>
  </si>
  <si>
    <t>05-00GA01B002</t>
  </si>
  <si>
    <t>05-00GA01B003</t>
  </si>
  <si>
    <t>05-00GA01B004</t>
  </si>
  <si>
    <t>05-00GA01B005</t>
  </si>
  <si>
    <t>05-00GA01B006</t>
  </si>
  <si>
    <t>05-00GA01B007</t>
  </si>
  <si>
    <t>05-00GA01B008</t>
  </si>
  <si>
    <t>PUMP HSE LTG BRD ISOLR</t>
  </si>
  <si>
    <t>05-00GA06B002</t>
  </si>
  <si>
    <t>INCR 11KV STN BRD 3 CONT</t>
  </si>
  <si>
    <t>HP DEMIN BATTERY CHARGER</t>
  </si>
  <si>
    <t>P/HSE PWR SOCK OUTL ISOLR</t>
  </si>
  <si>
    <t>CLARIFIER 1 ISOLR</t>
  </si>
  <si>
    <t>CLARIFIER 3 ISOLR</t>
  </si>
  <si>
    <t>DEMIN&amp;CP PLNT BRD 1 ISOLR</t>
  </si>
  <si>
    <t>05-00GA02B001</t>
  </si>
  <si>
    <t>05-00GA02B002</t>
  </si>
  <si>
    <t>05-00GA02B003</t>
  </si>
  <si>
    <t>05-00GA02B004</t>
  </si>
  <si>
    <t>05-00GA02B005</t>
  </si>
  <si>
    <t>FILTER POST BACKWASH P/P A</t>
  </si>
  <si>
    <t>POTABLE  WATER P/P B</t>
  </si>
  <si>
    <t>CA COMPR 1 CLG WTR PMP MTR</t>
  </si>
  <si>
    <t>CA COMPR 1 CLG TOWER  PMP MTR</t>
  </si>
  <si>
    <t>WATER PMP 1 COMPR</t>
  </si>
  <si>
    <t>05-00GA03B001</t>
  </si>
  <si>
    <t>05-00GA03B002</t>
  </si>
  <si>
    <t>05-00GA03B003</t>
  </si>
  <si>
    <t>05-00GA03B004</t>
  </si>
  <si>
    <t>EFFL PMP 1 CONT</t>
  </si>
  <si>
    <t>CA COMPR 1 CLG TOWER  FAN 1 MTR</t>
  </si>
  <si>
    <t>CA COMPR 1 CLG TOWER  FAN 2 MTR</t>
  </si>
  <si>
    <t>CCP AIR BLOWER A ISOLR</t>
  </si>
  <si>
    <t>CPP REGEN SUPPL PMPA CONT</t>
  </si>
  <si>
    <t>05-00GA04B001</t>
  </si>
  <si>
    <t>05-00GA04B002</t>
  </si>
  <si>
    <t>05-00GA04B003</t>
  </si>
  <si>
    <t>SAND FLTR A/WASH PMPA CONT</t>
  </si>
  <si>
    <t>RESIN MOTIVE PMP A CONT</t>
  </si>
  <si>
    <t>05-00GA05B001</t>
  </si>
  <si>
    <t>05-00GA05B002</t>
  </si>
  <si>
    <t>DEMIN SUPPLY PMP A CONT</t>
  </si>
  <si>
    <t>CA COMPR NO 1 CONT</t>
  </si>
  <si>
    <t>05-00GA06B001</t>
  </si>
  <si>
    <t>BOARDS 1A &amp; 1B BUS SECT</t>
  </si>
  <si>
    <t>ISOLATOR</t>
  </si>
  <si>
    <t>FDR</t>
  </si>
  <si>
    <r>
      <t xml:space="preserve">DOL </t>
    </r>
    <r>
      <rPr>
        <sz val="11"/>
        <color theme="1"/>
        <rFont val="Calibri"/>
        <family val="2"/>
      </rPr>
      <t>≤15 kW</t>
    </r>
  </si>
  <si>
    <t>DOL &gt; 15 kW</t>
  </si>
  <si>
    <t>DOLR &gt; 55 kW</t>
  </si>
  <si>
    <t>BUS/SEC</t>
  </si>
  <si>
    <t>DOL ≤ 15kW - Direct On Line Starter less or equal to 15kW</t>
  </si>
  <si>
    <t>DOLR &gt; 55kW - Direct On Line Starter above 55kW</t>
  </si>
  <si>
    <t>LV11</t>
  </si>
  <si>
    <t>LV14</t>
  </si>
  <si>
    <t>MSB</t>
  </si>
  <si>
    <t>DCB1</t>
  </si>
  <si>
    <t>LVD1/GPS/DO</t>
  </si>
  <si>
    <t>LVD2/RP/DO</t>
  </si>
  <si>
    <t>LVD2/RP/FIX</t>
  </si>
  <si>
    <t>FDR/RP/DO</t>
  </si>
  <si>
    <t>FDR/RP/FIX</t>
  </si>
  <si>
    <t>FDR/RP/FIX/AUX</t>
  </si>
  <si>
    <t>LV13</t>
  </si>
  <si>
    <t>DC FEEDER</t>
  </si>
  <si>
    <t>DC/EARTH</t>
  </si>
  <si>
    <t>AC/ MCB</t>
  </si>
  <si>
    <t>DC/MCB</t>
  </si>
  <si>
    <t>Motor Start Break</t>
  </si>
  <si>
    <t>DOL &gt;  15kW - Direct On Line Starter greater than 15kW</t>
  </si>
  <si>
    <t>Sheet Number</t>
  </si>
  <si>
    <t xml:space="preserve">Schematic </t>
  </si>
  <si>
    <t>Schematic (pdf format)</t>
  </si>
  <si>
    <t>AC Incomer</t>
  </si>
  <si>
    <t>AC Bus-section</t>
  </si>
  <si>
    <t>DC Incomer</t>
  </si>
  <si>
    <t>Up to 15 kW starter</t>
  </si>
  <si>
    <t>Above 15 kW to 55 kW starter</t>
  </si>
  <si>
    <t>Above  55 kW starter</t>
  </si>
  <si>
    <t>AC Feeder (draw out)</t>
  </si>
  <si>
    <t>AC Feeder (Fixed)</t>
  </si>
  <si>
    <t>AC Feeder (Fixed WITH X07)</t>
  </si>
  <si>
    <t>AC Board Feeder</t>
  </si>
  <si>
    <t>DC Feeder (FIXED)</t>
  </si>
  <si>
    <t>DC Feeder (With Earth Leakage)</t>
  </si>
  <si>
    <t>AC MCB</t>
  </si>
  <si>
    <t>DC MCB (FIXED)</t>
  </si>
  <si>
    <t>Supply to 110 V DC Battery Charger</t>
  </si>
  <si>
    <t>UPS input 1</t>
  </si>
  <si>
    <t>05-00GA</t>
  </si>
  <si>
    <t>13/06/2017</t>
  </si>
  <si>
    <t>GCINA</t>
  </si>
  <si>
    <t>380V WATER PLANT BOARD 1A</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</si>
</sst>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0"/>
      <name val="Arial"/>
      <family val="2"/>
    </font>
    <font>
      <sz val="10"/>
      <name val="Arial"/>
      <family val="2"/>
    </font>
    <font>
      <sz val="8"/>
      <name val="Calibri"/>
      <family val="2"/>
      <scheme val="minor"/>
    </font>
    <font>
      <b/>
      <sz val="8"/>
      <name val="Calibri"/>
      <family val="2"/>
      <scheme val="minor"/>
    </font>
    <font>
      <b/>
      <sz val="11"/>
      <color theme="1"/>
      <name val="Calibri"/>
      <family val="2"/>
      <scheme val="minor"/>
    </font>
    <font>
      <b/>
      <sz val="9"/>
      <name val="Calibri"/>
      <family val="2"/>
      <scheme val="minor"/>
    </font>
    <font>
      <b/>
      <sz val="10"/>
      <name val="Calibri"/>
      <family val="2"/>
      <scheme val="minor"/>
    </font>
    <font>
      <sz val="11"/>
      <color theme="1"/>
      <name val="Calibri"/>
      <family val="2"/>
    </font>
    <font>
      <b/>
      <sz val="20"/>
      <name val="Calibri"/>
      <family val="2"/>
      <scheme val="minor"/>
    </font>
    <font>
      <sz val="11"/>
      <color theme="1"/>
      <name val="Calibri"/>
      <family val="2"/>
      <scheme val="minor"/>
    </font>
    <font>
      <b/>
      <sz val="11"/>
      <name val="Calibri"/>
      <family val="2"/>
      <scheme val="minor"/>
    </font>
    <font>
      <sz val="11"/>
      <name val="Calibri"/>
      <family val="2"/>
      <scheme val="minor"/>
    </font>
    <font>
      <sz val="11"/>
      <name val="Arial"/>
      <family val="2"/>
    </font>
    <font>
      <sz val="11"/>
      <color indexed="8"/>
      <name val="Calibri"/>
      <family val="2"/>
      <scheme val="minor"/>
    </font>
    <font>
      <b/>
      <sz val="11"/>
      <name val="Arial"/>
      <family val="2"/>
    </font>
    <font>
      <sz val="11"/>
      <color rgb="FF0070C0"/>
      <name val="Calibri"/>
      <family val="2"/>
      <scheme val="minor"/>
    </font>
    <font>
      <sz val="8"/>
      <color rgb="FF0070C0"/>
      <name val="Calibri"/>
      <family val="2"/>
      <scheme val="minor"/>
    </font>
    <font>
      <sz val="10"/>
      <color theme="1"/>
      <name val="Arial"/>
      <family val="2"/>
    </font>
    <font>
      <b/>
      <sz val="20"/>
      <color theme="1"/>
      <name val="Calibri"/>
      <family val="2"/>
      <scheme val="minor"/>
    </font>
    <font>
      <b/>
      <sz val="8"/>
      <color theme="1"/>
      <name val="Calibri"/>
      <family val="2"/>
      <scheme val="minor"/>
    </font>
    <font>
      <b/>
      <sz val="10"/>
      <color theme="1"/>
      <name val="Arial"/>
      <family val="2"/>
    </font>
    <font>
      <sz val="11"/>
      <color rgb="FFFF0000"/>
      <name val="Calibri"/>
      <family val="2"/>
      <scheme val="minor"/>
    </font>
  </fonts>
  <fills count="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theme="0"/>
        <bgColor indexed="64"/>
      </patternFill>
    </fill>
    <fill>
      <patternFill patternType="solid">
        <fgColor rgb="FF99CCFF"/>
        <bgColor indexed="64"/>
      </patternFill>
    </fill>
    <fill>
      <patternFill patternType="solid">
        <fgColor rgb="FFFFFF00"/>
        <bgColor indexed="64"/>
      </patternFill>
    </fill>
  </fills>
  <borders count="92">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top/>
      <bottom style="thin">
        <color indexed="64"/>
      </bottom>
      <diagonal/>
    </border>
    <border>
      <left/>
      <right/>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double">
        <color indexed="64"/>
      </left>
      <right/>
      <top style="double">
        <color indexed="64"/>
      </top>
      <bottom/>
      <diagonal/>
    </border>
    <border>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bottom/>
      <diagonal/>
    </border>
    <border>
      <left style="thin">
        <color indexed="64"/>
      </left>
      <right style="double">
        <color indexed="64"/>
      </right>
      <top style="thin">
        <color indexed="64"/>
      </top>
      <bottom style="thin">
        <color indexed="64"/>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double">
        <color indexed="64"/>
      </right>
      <top/>
      <bottom style="thin">
        <color indexed="64"/>
      </bottom>
      <diagonal/>
    </border>
    <border>
      <left style="double">
        <color indexed="64"/>
      </left>
      <right/>
      <top/>
      <bottom style="medium">
        <color indexed="64"/>
      </bottom>
      <diagonal/>
    </border>
    <border>
      <left style="thin">
        <color indexed="64"/>
      </left>
      <right style="double">
        <color indexed="64"/>
      </right>
      <top/>
      <bottom style="medium">
        <color indexed="64"/>
      </bottom>
      <diagonal/>
    </border>
    <border>
      <left style="double">
        <color indexed="64"/>
      </left>
      <right/>
      <top style="medium">
        <color indexed="64"/>
      </top>
      <bottom style="medium">
        <color indexed="64"/>
      </bottom>
      <diagonal/>
    </border>
    <border>
      <left/>
      <right style="double">
        <color indexed="64"/>
      </right>
      <top/>
      <bottom style="medium">
        <color indexed="64"/>
      </bottom>
      <diagonal/>
    </border>
    <border>
      <left style="double">
        <color indexed="64"/>
      </left>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thin">
        <color indexed="64"/>
      </right>
      <top/>
      <bottom style="thin">
        <color indexed="64"/>
      </bottom>
      <diagonal/>
    </border>
    <border>
      <left/>
      <right style="double">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style="double">
        <color indexed="64"/>
      </top>
      <bottom/>
      <diagonal/>
    </border>
    <border>
      <left style="medium">
        <color indexed="64"/>
      </left>
      <right style="medium">
        <color indexed="64"/>
      </right>
      <top/>
      <bottom style="medium">
        <color indexed="64"/>
      </bottom>
      <diagonal/>
    </border>
  </borders>
  <cellStyleXfs count="3">
    <xf numFmtId="0" fontId="0" fillId="0" borderId="0"/>
    <xf numFmtId="0" fontId="1" fillId="0" borderId="0"/>
    <xf numFmtId="0" fontId="2" fillId="0" borderId="0"/>
  </cellStyleXfs>
  <cellXfs count="250">
    <xf numFmtId="0" fontId="0" fillId="0" borderId="0" xfId="0"/>
    <xf numFmtId="0" fontId="4" fillId="3" borderId="12" xfId="1" applyFont="1" applyFill="1" applyBorder="1" applyAlignment="1">
      <alignment horizontal="center" vertical="center" wrapText="1"/>
    </xf>
    <xf numFmtId="0" fontId="4" fillId="3" borderId="16" xfId="1" applyFont="1" applyFill="1" applyBorder="1" applyAlignment="1" applyProtection="1">
      <alignment horizontal="center" vertical="center" wrapText="1"/>
    </xf>
    <xf numFmtId="0" fontId="0" fillId="0" borderId="2" xfId="0" applyBorder="1"/>
    <xf numFmtId="0" fontId="0" fillId="0" borderId="10" xfId="0" applyBorder="1"/>
    <xf numFmtId="0" fontId="3" fillId="4" borderId="2" xfId="2" applyFont="1" applyFill="1" applyBorder="1" applyAlignment="1" applyProtection="1">
      <alignment horizontal="left" vertical="center"/>
    </xf>
    <xf numFmtId="0" fontId="3" fillId="4" borderId="2" xfId="2" applyFont="1" applyFill="1" applyBorder="1" applyProtection="1"/>
    <xf numFmtId="0" fontId="3" fillId="4" borderId="1" xfId="2" applyFont="1" applyFill="1" applyBorder="1" applyProtection="1"/>
    <xf numFmtId="0" fontId="3" fillId="4" borderId="25" xfId="2" applyFont="1" applyFill="1" applyBorder="1" applyAlignment="1" applyProtection="1">
      <alignment horizontal="center" vertical="center"/>
    </xf>
    <xf numFmtId="0" fontId="3" fillId="4" borderId="26" xfId="2" applyFont="1" applyFill="1" applyBorder="1" applyAlignment="1" applyProtection="1">
      <alignment horizontal="center" vertical="center"/>
    </xf>
    <xf numFmtId="0" fontId="3" fillId="4" borderId="27" xfId="2" applyFont="1" applyFill="1" applyBorder="1" applyAlignment="1" applyProtection="1">
      <alignment horizontal="center" vertical="center"/>
    </xf>
    <xf numFmtId="0" fontId="4" fillId="4" borderId="47" xfId="2" applyFont="1" applyFill="1" applyBorder="1" applyAlignment="1">
      <alignment horizontal="center" vertical="center" wrapText="1"/>
    </xf>
    <xf numFmtId="0" fontId="0" fillId="0" borderId="0" xfId="0" applyBorder="1"/>
    <xf numFmtId="0" fontId="0" fillId="0" borderId="2" xfId="0" applyBorder="1" applyAlignment="1">
      <alignment horizontal="center"/>
    </xf>
    <xf numFmtId="0" fontId="0" fillId="0" borderId="10" xfId="0" applyBorder="1" applyAlignment="1">
      <alignment horizontal="center"/>
    </xf>
    <xf numFmtId="0" fontId="3" fillId="4" borderId="20" xfId="2" applyFont="1" applyFill="1" applyBorder="1" applyAlignment="1">
      <alignment horizontal="center" vertical="center" wrapText="1"/>
    </xf>
    <xf numFmtId="0" fontId="6" fillId="0" borderId="42" xfId="1" applyFont="1" applyBorder="1" applyAlignment="1">
      <alignment wrapText="1"/>
    </xf>
    <xf numFmtId="0" fontId="4" fillId="3" borderId="50" xfId="1" applyFont="1" applyFill="1" applyBorder="1" applyAlignment="1" applyProtection="1">
      <alignment horizontal="center" vertical="center" wrapText="1"/>
    </xf>
    <xf numFmtId="0" fontId="4" fillId="3" borderId="2" xfId="1" applyFont="1" applyFill="1" applyBorder="1" applyAlignment="1" applyProtection="1">
      <alignment horizontal="center" vertical="center" wrapText="1"/>
    </xf>
    <xf numFmtId="0" fontId="0" fillId="0" borderId="5" xfId="0" applyBorder="1" applyAlignment="1">
      <alignment horizontal="center"/>
    </xf>
    <xf numFmtId="0" fontId="0" fillId="5" borderId="24" xfId="0" applyFill="1" applyBorder="1" applyAlignment="1">
      <alignment horizontal="center"/>
    </xf>
    <xf numFmtId="0" fontId="0" fillId="0" borderId="37" xfId="0" applyBorder="1" applyAlignment="1">
      <alignment wrapText="1"/>
    </xf>
    <xf numFmtId="0" fontId="0" fillId="0" borderId="28" xfId="0" applyBorder="1" applyAlignment="1">
      <alignment wrapText="1"/>
    </xf>
    <xf numFmtId="0" fontId="0" fillId="0" borderId="45" xfId="0" applyBorder="1" applyAlignment="1">
      <alignment vertical="center" wrapText="1"/>
    </xf>
    <xf numFmtId="0" fontId="0" fillId="0" borderId="15" xfId="0" applyBorder="1" applyAlignment="1">
      <alignment wrapText="1"/>
    </xf>
    <xf numFmtId="0" fontId="0" fillId="0" borderId="9" xfId="0" applyBorder="1" applyAlignment="1">
      <alignment wrapText="1"/>
    </xf>
    <xf numFmtId="0" fontId="0" fillId="0" borderId="3" xfId="0" applyBorder="1" applyAlignment="1">
      <alignment wrapText="1"/>
    </xf>
    <xf numFmtId="0" fontId="5" fillId="0" borderId="23" xfId="0" applyFont="1" applyBorder="1" applyAlignment="1">
      <alignment horizontal="center" vertical="top" wrapText="1"/>
    </xf>
    <xf numFmtId="0" fontId="5" fillId="0" borderId="8" xfId="0" applyFont="1" applyBorder="1" applyAlignment="1">
      <alignment horizontal="center" vertical="top" wrapText="1"/>
    </xf>
    <xf numFmtId="0" fontId="0" fillId="0" borderId="3" xfId="0" applyBorder="1" applyAlignment="1">
      <alignment vertical="center" wrapText="1"/>
    </xf>
    <xf numFmtId="0" fontId="0" fillId="0" borderId="9" xfId="0" applyBorder="1" applyAlignment="1">
      <alignment vertical="center" wrapText="1"/>
    </xf>
    <xf numFmtId="0" fontId="0" fillId="0" borderId="54" xfId="0" applyBorder="1" applyAlignment="1">
      <alignment vertical="center" wrapText="1"/>
    </xf>
    <xf numFmtId="0" fontId="0" fillId="0" borderId="52" xfId="0" applyBorder="1" applyAlignment="1">
      <alignment vertical="center" wrapText="1"/>
    </xf>
    <xf numFmtId="0" fontId="0" fillId="0" borderId="14" xfId="0" applyBorder="1" applyAlignment="1">
      <alignment wrapText="1"/>
    </xf>
    <xf numFmtId="0" fontId="0" fillId="0" borderId="53" xfId="0" applyBorder="1" applyAlignment="1">
      <alignment wrapText="1"/>
    </xf>
    <xf numFmtId="0" fontId="0" fillId="0" borderId="6" xfId="0" applyBorder="1" applyAlignment="1">
      <alignment wrapText="1"/>
    </xf>
    <xf numFmtId="0" fontId="0" fillId="0" borderId="11" xfId="0" applyBorder="1" applyAlignment="1">
      <alignment vertical="top" wrapText="1"/>
    </xf>
    <xf numFmtId="0" fontId="0" fillId="0" borderId="16" xfId="0" applyBorder="1"/>
    <xf numFmtId="0" fontId="0" fillId="0" borderId="51" xfId="0" applyBorder="1" applyAlignment="1">
      <alignment horizontal="center"/>
    </xf>
    <xf numFmtId="0" fontId="3" fillId="4" borderId="8" xfId="2" applyFont="1" applyFill="1" applyBorder="1" applyAlignment="1" applyProtection="1">
      <alignment horizontal="center"/>
    </xf>
    <xf numFmtId="0" fontId="3" fillId="4" borderId="2" xfId="2" applyFont="1" applyFill="1" applyBorder="1" applyAlignment="1" applyProtection="1">
      <alignment horizontal="center" vertical="center"/>
    </xf>
    <xf numFmtId="0" fontId="3" fillId="4" borderId="15" xfId="2" applyFont="1" applyFill="1" applyBorder="1" applyAlignment="1" applyProtection="1">
      <alignment horizontal="center" vertical="center"/>
    </xf>
    <xf numFmtId="0" fontId="3" fillId="4" borderId="15" xfId="2" applyFont="1" applyFill="1" applyBorder="1" applyAlignment="1" applyProtection="1">
      <alignment horizontal="center"/>
    </xf>
    <xf numFmtId="0" fontId="3" fillId="4" borderId="1" xfId="2" applyFont="1" applyFill="1" applyBorder="1" applyAlignment="1" applyProtection="1">
      <alignment horizontal="center" vertical="center"/>
    </xf>
    <xf numFmtId="0" fontId="3" fillId="4" borderId="6" xfId="2" applyFont="1" applyFill="1" applyBorder="1" applyAlignment="1" applyProtection="1">
      <alignment horizontal="center"/>
    </xf>
    <xf numFmtId="0" fontId="3" fillId="4" borderId="3" xfId="2" applyFont="1" applyFill="1" applyBorder="1" applyAlignment="1">
      <alignment horizontal="center" vertical="center" wrapText="1"/>
    </xf>
    <xf numFmtId="0" fontId="3" fillId="4" borderId="49" xfId="2" applyFont="1" applyFill="1" applyBorder="1" applyAlignment="1">
      <alignment horizontal="center" vertical="center" wrapText="1"/>
    </xf>
    <xf numFmtId="0" fontId="12" fillId="4" borderId="18" xfId="2" applyFont="1" applyFill="1" applyBorder="1" applyAlignment="1">
      <alignment horizontal="right" vertical="center" wrapText="1"/>
    </xf>
    <xf numFmtId="0" fontId="12" fillId="0" borderId="5" xfId="2" applyFont="1" applyFill="1" applyBorder="1" applyAlignment="1">
      <alignment horizontal="center"/>
    </xf>
    <xf numFmtId="0" fontId="12" fillId="4" borderId="2" xfId="2" applyFont="1" applyFill="1" applyBorder="1" applyAlignment="1">
      <alignment horizontal="right" vertical="center" wrapText="1"/>
    </xf>
    <xf numFmtId="0" fontId="12" fillId="4" borderId="5" xfId="2" applyFont="1" applyFill="1" applyBorder="1" applyAlignment="1">
      <alignment horizontal="center" vertical="center" wrapText="1"/>
    </xf>
    <xf numFmtId="0" fontId="12" fillId="4" borderId="2" xfId="2" applyFont="1" applyFill="1" applyBorder="1" applyAlignment="1">
      <alignment vertical="center" wrapText="1"/>
    </xf>
    <xf numFmtId="0" fontId="12" fillId="4" borderId="2" xfId="2" applyFont="1" applyFill="1" applyBorder="1" applyAlignment="1">
      <alignment horizontal="left" vertical="center" wrapText="1"/>
    </xf>
    <xf numFmtId="0" fontId="11" fillId="4" borderId="2" xfId="2" applyFont="1" applyFill="1" applyBorder="1" applyAlignment="1">
      <alignment vertical="center" wrapText="1"/>
    </xf>
    <xf numFmtId="14" fontId="13" fillId="0" borderId="2" xfId="2" applyNumberFormat="1" applyFont="1" applyBorder="1" applyAlignment="1">
      <alignment horizontal="left" vertical="center"/>
    </xf>
    <xf numFmtId="15" fontId="14" fillId="4" borderId="2" xfId="2" applyNumberFormat="1" applyFont="1" applyFill="1" applyBorder="1" applyAlignment="1">
      <alignment horizontal="center" vertical="center" wrapText="1"/>
    </xf>
    <xf numFmtId="0" fontId="0" fillId="0" borderId="56" xfId="0" applyBorder="1"/>
    <xf numFmtId="0" fontId="3" fillId="0" borderId="66" xfId="1" applyFont="1" applyBorder="1" applyAlignment="1">
      <alignment horizontal="center" vertical="center" wrapText="1"/>
    </xf>
    <xf numFmtId="0" fontId="6" fillId="0" borderId="70" xfId="1" applyFont="1" applyBorder="1" applyAlignment="1">
      <alignment horizontal="center"/>
    </xf>
    <xf numFmtId="0" fontId="3" fillId="0" borderId="66" xfId="1" applyFont="1" applyBorder="1" applyAlignment="1">
      <alignment horizontal="center" vertical="center"/>
    </xf>
    <xf numFmtId="0" fontId="6" fillId="4" borderId="67" xfId="1" applyFont="1" applyFill="1" applyBorder="1" applyAlignment="1">
      <alignment horizontal="center"/>
    </xf>
    <xf numFmtId="0" fontId="3" fillId="0" borderId="71" xfId="1" applyFont="1" applyBorder="1" applyAlignment="1">
      <alignment horizontal="center" vertical="center"/>
    </xf>
    <xf numFmtId="0" fontId="6" fillId="2" borderId="72" xfId="1" applyFont="1" applyFill="1" applyBorder="1" applyAlignment="1">
      <alignment horizontal="center" vertical="center" wrapText="1"/>
    </xf>
    <xf numFmtId="0" fontId="0" fillId="0" borderId="67" xfId="0" applyBorder="1" applyAlignment="1">
      <alignment horizontal="center"/>
    </xf>
    <xf numFmtId="0" fontId="0" fillId="0" borderId="79" xfId="0" applyBorder="1" applyAlignment="1">
      <alignment horizontal="center"/>
    </xf>
    <xf numFmtId="0" fontId="0" fillId="0" borderId="77" xfId="0" applyBorder="1" applyAlignment="1">
      <alignment horizontal="center"/>
    </xf>
    <xf numFmtId="0" fontId="0" fillId="0" borderId="80" xfId="0" applyBorder="1" applyAlignment="1">
      <alignment horizontal="center"/>
    </xf>
    <xf numFmtId="0" fontId="0" fillId="5" borderId="82" xfId="0" applyFill="1" applyBorder="1" applyAlignment="1">
      <alignment horizontal="center"/>
    </xf>
    <xf numFmtId="0" fontId="0" fillId="0" borderId="70" xfId="0" applyBorder="1" applyAlignment="1">
      <alignment horizontal="center"/>
    </xf>
    <xf numFmtId="0" fontId="0" fillId="0" borderId="66" xfId="0" applyBorder="1"/>
    <xf numFmtId="0" fontId="0" fillId="0" borderId="84" xfId="0" applyBorder="1"/>
    <xf numFmtId="0" fontId="12" fillId="4" borderId="67" xfId="2" applyFont="1" applyFill="1" applyBorder="1" applyAlignment="1">
      <alignment horizontal="left" vertical="center" wrapText="1"/>
    </xf>
    <xf numFmtId="0" fontId="13" fillId="0" borderId="67" xfId="2" applyFont="1" applyFill="1" applyBorder="1" applyAlignment="1">
      <alignment horizontal="left" vertical="center"/>
    </xf>
    <xf numFmtId="0" fontId="14" fillId="4" borderId="67" xfId="2" applyFont="1" applyFill="1" applyBorder="1" applyAlignment="1">
      <alignment horizontal="left" vertical="center" wrapText="1"/>
    </xf>
    <xf numFmtId="0" fontId="0" fillId="0" borderId="68" xfId="0" applyBorder="1"/>
    <xf numFmtId="0" fontId="12" fillId="4" borderId="85" xfId="2" applyFont="1" applyFill="1" applyBorder="1" applyAlignment="1">
      <alignment vertical="center" wrapText="1"/>
    </xf>
    <xf numFmtId="0" fontId="12" fillId="4" borderId="85" xfId="2" applyFont="1" applyFill="1" applyBorder="1" applyAlignment="1">
      <alignment horizontal="right" vertical="center" wrapText="1"/>
    </xf>
    <xf numFmtId="0" fontId="15" fillId="4" borderId="88" xfId="2" applyFont="1" applyFill="1" applyBorder="1" applyAlignment="1">
      <alignment horizontal="left"/>
    </xf>
    <xf numFmtId="0" fontId="12" fillId="4" borderId="85" xfId="2" applyFont="1" applyFill="1" applyBorder="1" applyAlignment="1">
      <alignment horizontal="center" vertical="center" wrapText="1"/>
    </xf>
    <xf numFmtId="0" fontId="11" fillId="4" borderId="89" xfId="2" applyFont="1" applyFill="1" applyBorder="1" applyAlignment="1">
      <alignment horizontal="center" vertical="center" wrapText="1"/>
    </xf>
    <xf numFmtId="0" fontId="16" fillId="0" borderId="2" xfId="0" applyFont="1" applyBorder="1" applyAlignment="1">
      <alignment horizontal="center"/>
    </xf>
    <xf numFmtId="0" fontId="16" fillId="5" borderId="81" xfId="0" applyFont="1" applyFill="1" applyBorder="1" applyAlignment="1">
      <alignment horizontal="center"/>
    </xf>
    <xf numFmtId="0" fontId="16" fillId="5" borderId="24" xfId="0" applyFont="1" applyFill="1" applyBorder="1"/>
    <xf numFmtId="0" fontId="16" fillId="5" borderId="24" xfId="0" applyFont="1" applyFill="1" applyBorder="1" applyAlignment="1">
      <alignment horizontal="center"/>
    </xf>
    <xf numFmtId="0" fontId="16" fillId="0" borderId="5" xfId="0" applyFont="1" applyBorder="1" applyAlignment="1">
      <alignment horizontal="center"/>
    </xf>
    <xf numFmtId="0" fontId="17" fillId="4" borderId="23" xfId="2" applyFont="1" applyFill="1" applyBorder="1" applyAlignment="1">
      <alignment horizontal="center" vertical="center" wrapText="1"/>
    </xf>
    <xf numFmtId="0" fontId="17" fillId="4" borderId="7" xfId="2" applyFont="1" applyFill="1" applyBorder="1" applyProtection="1"/>
    <xf numFmtId="0" fontId="17" fillId="4" borderId="7" xfId="2" applyFont="1" applyFill="1" applyBorder="1" applyAlignment="1" applyProtection="1">
      <alignment horizontal="center"/>
    </xf>
    <xf numFmtId="0" fontId="9" fillId="0" borderId="28" xfId="1" applyFont="1" applyBorder="1" applyAlignment="1">
      <alignment horizontal="center" vertical="center" wrapText="1"/>
    </xf>
    <xf numFmtId="0" fontId="9" fillId="0" borderId="0" xfId="1" applyFont="1" applyBorder="1" applyAlignment="1">
      <alignment horizontal="center" vertical="center" wrapText="1"/>
    </xf>
    <xf numFmtId="0" fontId="9" fillId="0" borderId="36" xfId="1" applyFont="1" applyBorder="1" applyAlignment="1">
      <alignment horizontal="center" vertical="center" wrapText="1"/>
    </xf>
    <xf numFmtId="0" fontId="0" fillId="0" borderId="0" xfId="0" applyBorder="1" applyAlignment="1">
      <alignment horizontal="center"/>
    </xf>
    <xf numFmtId="0" fontId="5" fillId="0" borderId="0" xfId="0" applyFont="1" applyBorder="1" applyAlignment="1">
      <alignment horizontal="right"/>
    </xf>
    <xf numFmtId="0" fontId="3" fillId="4" borderId="0" xfId="2" applyFont="1" applyFill="1" applyBorder="1" applyAlignment="1" applyProtection="1">
      <alignment horizontal="center" vertical="center"/>
    </xf>
    <xf numFmtId="0" fontId="3" fillId="4" borderId="0" xfId="2" applyFont="1" applyFill="1" applyBorder="1" applyAlignment="1" applyProtection="1">
      <alignment horizontal="center"/>
    </xf>
    <xf numFmtId="0" fontId="4" fillId="6" borderId="10" xfId="1" applyFont="1" applyFill="1" applyBorder="1" applyAlignment="1" applyProtection="1">
      <alignment horizontal="center" vertical="center" wrapText="1"/>
    </xf>
    <xf numFmtId="0" fontId="4" fillId="6" borderId="16" xfId="1" applyFont="1" applyFill="1" applyBorder="1" applyAlignment="1" applyProtection="1">
      <alignment horizontal="center" vertical="center" wrapText="1"/>
    </xf>
    <xf numFmtId="0" fontId="4" fillId="6" borderId="77" xfId="1" applyFont="1" applyFill="1" applyBorder="1" applyAlignment="1" applyProtection="1">
      <alignment horizontal="center" vertical="center" wrapText="1"/>
    </xf>
    <xf numFmtId="0" fontId="4" fillId="5" borderId="7" xfId="1" applyFont="1" applyFill="1" applyBorder="1" applyAlignment="1" applyProtection="1">
      <alignment horizontal="center" vertical="center" wrapText="1"/>
    </xf>
    <xf numFmtId="0" fontId="0" fillId="0" borderId="84" xfId="0" applyBorder="1" applyAlignment="1">
      <alignment horizontal="center"/>
    </xf>
    <xf numFmtId="0" fontId="0" fillId="0" borderId="2" xfId="0" applyFont="1" applyBorder="1"/>
    <xf numFmtId="0" fontId="0" fillId="0" borderId="83" xfId="0" applyFont="1" applyBorder="1" applyAlignment="1">
      <alignment horizontal="center"/>
    </xf>
    <xf numFmtId="0" fontId="0" fillId="0" borderId="79" xfId="0" applyFont="1" applyBorder="1" applyAlignment="1">
      <alignment horizontal="center"/>
    </xf>
    <xf numFmtId="0" fontId="0" fillId="0" borderId="2" xfId="0" applyFont="1" applyBorder="1" applyAlignment="1">
      <alignment horizontal="center"/>
    </xf>
    <xf numFmtId="0" fontId="0" fillId="0" borderId="5" xfId="0" applyFont="1" applyBorder="1" applyAlignment="1">
      <alignment horizontal="center"/>
    </xf>
    <xf numFmtId="0" fontId="0" fillId="5" borderId="79" xfId="0" applyFill="1" applyBorder="1" applyAlignment="1">
      <alignment horizontal="center"/>
    </xf>
    <xf numFmtId="0" fontId="0" fillId="5" borderId="2" xfId="0" applyFill="1" applyBorder="1" applyAlignment="1">
      <alignment horizontal="center"/>
    </xf>
    <xf numFmtId="0" fontId="0" fillId="5" borderId="67" xfId="0" applyFill="1" applyBorder="1" applyAlignment="1">
      <alignment horizontal="center"/>
    </xf>
    <xf numFmtId="0" fontId="0" fillId="5" borderId="0" xfId="0" applyFill="1"/>
    <xf numFmtId="0" fontId="4" fillId="5" borderId="13" xfId="1" applyFont="1" applyFill="1" applyBorder="1" applyAlignment="1">
      <alignment horizontal="center" vertical="center" wrapText="1"/>
    </xf>
    <xf numFmtId="0" fontId="4" fillId="5" borderId="78" xfId="1" applyFont="1" applyFill="1" applyBorder="1" applyAlignment="1">
      <alignment horizontal="center" vertical="center" wrapText="1"/>
    </xf>
    <xf numFmtId="0" fontId="0" fillId="5" borderId="2" xfId="0" applyFont="1" applyFill="1" applyBorder="1" applyAlignment="1">
      <alignment horizontal="center"/>
    </xf>
    <xf numFmtId="0" fontId="0" fillId="5" borderId="0" xfId="0" applyFill="1" applyBorder="1"/>
    <xf numFmtId="0" fontId="0" fillId="0" borderId="12" xfId="0" applyFill="1" applyBorder="1"/>
    <xf numFmtId="0" fontId="0" fillId="5" borderId="2" xfId="0" applyFill="1" applyBorder="1"/>
    <xf numFmtId="0" fontId="0" fillId="5" borderId="12" xfId="0" applyFill="1" applyBorder="1"/>
    <xf numFmtId="0" fontId="0" fillId="5" borderId="10" xfId="0" applyFill="1" applyBorder="1"/>
    <xf numFmtId="0" fontId="0" fillId="5" borderId="10" xfId="0" applyFill="1" applyBorder="1" applyAlignment="1">
      <alignment horizontal="center"/>
    </xf>
    <xf numFmtId="0" fontId="0" fillId="0" borderId="13" xfId="0" applyFill="1" applyBorder="1" applyAlignment="1">
      <alignment horizontal="center"/>
    </xf>
    <xf numFmtId="0" fontId="0" fillId="5" borderId="24" xfId="0" applyFont="1" applyFill="1" applyBorder="1" applyAlignment="1">
      <alignment horizontal="center"/>
    </xf>
    <xf numFmtId="0" fontId="5" fillId="0" borderId="0" xfId="0" applyFont="1"/>
    <xf numFmtId="0" fontId="18" fillId="0" borderId="47" xfId="0" applyFont="1" applyBorder="1" applyAlignment="1">
      <alignment horizontal="justify" vertical="center" wrapText="1"/>
    </xf>
    <xf numFmtId="0" fontId="18" fillId="0" borderId="91" xfId="0" applyFont="1" applyBorder="1" applyAlignment="1">
      <alignment horizontal="justify" vertical="center" wrapText="1"/>
    </xf>
    <xf numFmtId="0" fontId="19" fillId="0" borderId="0" xfId="1" applyFont="1" applyBorder="1" applyAlignment="1">
      <alignment horizontal="center" vertical="center" wrapText="1"/>
    </xf>
    <xf numFmtId="0" fontId="20" fillId="3" borderId="2" xfId="1" applyFont="1" applyFill="1" applyBorder="1" applyAlignment="1" applyProtection="1">
      <alignment horizontal="center" vertical="center" wrapText="1"/>
    </xf>
    <xf numFmtId="0" fontId="0" fillId="0" borderId="10" xfId="0" applyFont="1" applyBorder="1" applyAlignment="1">
      <alignment horizontal="center"/>
    </xf>
    <xf numFmtId="0" fontId="0" fillId="0" borderId="0" xfId="0" applyFont="1" applyBorder="1"/>
    <xf numFmtId="0" fontId="0" fillId="0" borderId="56" xfId="0" applyFont="1" applyBorder="1"/>
    <xf numFmtId="0" fontId="0" fillId="0" borderId="0" xfId="0" applyFont="1"/>
    <xf numFmtId="0" fontId="21" fillId="0" borderId="47" xfId="0" applyFont="1" applyBorder="1" applyAlignment="1">
      <alignment horizontal="justify" vertical="center" wrapText="1"/>
    </xf>
    <xf numFmtId="0" fontId="21" fillId="0" borderId="41" xfId="0" applyFont="1" applyBorder="1" applyAlignment="1">
      <alignment horizontal="justify" vertical="center" wrapText="1"/>
    </xf>
    <xf numFmtId="0" fontId="18" fillId="0" borderId="29" xfId="0" applyFont="1" applyBorder="1" applyAlignment="1">
      <alignment horizontal="justify" vertical="center" wrapText="1"/>
    </xf>
    <xf numFmtId="0" fontId="18" fillId="0" borderId="29" xfId="0" applyFont="1" applyBorder="1" applyAlignment="1">
      <alignment vertical="top" wrapText="1"/>
    </xf>
    <xf numFmtId="0" fontId="22" fillId="0" borderId="5" xfId="0" applyFont="1" applyBorder="1"/>
    <xf numFmtId="0" fontId="22" fillId="0" borderId="10" xfId="0" applyFont="1" applyBorder="1" applyAlignment="1">
      <alignment horizontal="center"/>
    </xf>
    <xf numFmtId="0" fontId="22" fillId="0" borderId="2" xfId="0" applyFont="1" applyBorder="1" applyAlignment="1">
      <alignment horizontal="center"/>
    </xf>
    <xf numFmtId="0" fontId="22" fillId="0" borderId="79" xfId="0" applyFont="1" applyBorder="1" applyAlignment="1">
      <alignment horizontal="center"/>
    </xf>
    <xf numFmtId="0" fontId="22" fillId="0" borderId="0" xfId="0" applyFont="1"/>
    <xf numFmtId="0" fontId="22" fillId="0" borderId="5" xfId="0" applyFont="1" applyBorder="1" applyAlignment="1">
      <alignment horizontal="center"/>
    </xf>
    <xf numFmtId="0" fontId="12" fillId="4" borderId="2" xfId="2" applyFont="1" applyFill="1" applyBorder="1" applyAlignment="1">
      <alignment horizontal="left" vertical="center" wrapText="1"/>
    </xf>
    <xf numFmtId="0" fontId="6" fillId="4" borderId="4" xfId="1" applyFont="1" applyFill="1" applyBorder="1" applyAlignment="1">
      <alignment horizontal="center"/>
    </xf>
    <xf numFmtId="0" fontId="6" fillId="4" borderId="21" xfId="1" applyFont="1" applyFill="1" applyBorder="1" applyAlignment="1">
      <alignment horizontal="center"/>
    </xf>
    <xf numFmtId="0" fontId="6" fillId="4" borderId="22" xfId="1" applyFont="1" applyFill="1" applyBorder="1" applyAlignment="1">
      <alignment horizontal="center"/>
    </xf>
    <xf numFmtId="49" fontId="7" fillId="0" borderId="5" xfId="1" applyNumberFormat="1" applyFont="1" applyBorder="1" applyAlignment="1">
      <alignment horizontal="left" wrapText="1"/>
    </xf>
    <xf numFmtId="0" fontId="0" fillId="0" borderId="5" xfId="0" applyBorder="1" applyAlignment="1"/>
    <xf numFmtId="0" fontId="9" fillId="0" borderId="35"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28" xfId="1" applyFont="1" applyBorder="1" applyAlignment="1">
      <alignment horizontal="center" vertical="center" wrapText="1"/>
    </xf>
    <xf numFmtId="0" fontId="9" fillId="0" borderId="0" xfId="1" applyFont="1" applyBorder="1" applyAlignment="1">
      <alignment horizontal="center" vertical="center" wrapText="1"/>
    </xf>
    <xf numFmtId="0" fontId="9" fillId="0" borderId="36" xfId="1" applyFont="1" applyBorder="1" applyAlignment="1">
      <alignment horizontal="center" vertical="center" wrapText="1"/>
    </xf>
    <xf numFmtId="0" fontId="9" fillId="0" borderId="60" xfId="1" applyFont="1" applyBorder="1" applyAlignment="1">
      <alignment horizontal="center" vertical="center" wrapText="1"/>
    </xf>
    <xf numFmtId="0" fontId="9" fillId="0" borderId="56" xfId="1" applyFont="1" applyBorder="1" applyAlignment="1">
      <alignment horizontal="center" vertical="center" wrapText="1"/>
    </xf>
    <xf numFmtId="0" fontId="9" fillId="0" borderId="61" xfId="1" applyFont="1" applyBorder="1" applyAlignment="1">
      <alignment horizontal="center" vertical="center" wrapText="1"/>
    </xf>
    <xf numFmtId="0" fontId="0" fillId="0" borderId="62" xfId="0" applyBorder="1" applyAlignment="1">
      <alignment horizontal="center"/>
    </xf>
    <xf numFmtId="0" fontId="0" fillId="0" borderId="63" xfId="0" applyBorder="1" applyAlignment="1">
      <alignment horizontal="center"/>
    </xf>
    <xf numFmtId="0" fontId="0" fillId="0" borderId="66" xfId="0" applyBorder="1" applyAlignment="1">
      <alignment horizontal="center"/>
    </xf>
    <xf numFmtId="0" fontId="0" fillId="0" borderId="0" xfId="0" applyBorder="1" applyAlignment="1">
      <alignment horizontal="center"/>
    </xf>
    <xf numFmtId="0" fontId="0" fillId="0" borderId="68" xfId="0" applyBorder="1" applyAlignment="1">
      <alignment horizontal="center"/>
    </xf>
    <xf numFmtId="0" fontId="0" fillId="0" borderId="56" xfId="0" applyBorder="1" applyAlignment="1">
      <alignment horizontal="center"/>
    </xf>
    <xf numFmtId="0" fontId="0" fillId="0" borderId="90" xfId="0" applyBorder="1" applyAlignment="1">
      <alignment horizontal="center"/>
    </xf>
    <xf numFmtId="0" fontId="0" fillId="0" borderId="12" xfId="0" applyBorder="1" applyAlignment="1">
      <alignment horizontal="center"/>
    </xf>
    <xf numFmtId="0" fontId="0" fillId="0" borderId="36" xfId="0" applyBorder="1" applyAlignment="1">
      <alignment horizontal="center"/>
    </xf>
    <xf numFmtId="0" fontId="0" fillId="0" borderId="61" xfId="0" applyBorder="1" applyAlignment="1">
      <alignment horizontal="center"/>
    </xf>
    <xf numFmtId="0" fontId="6" fillId="2" borderId="57" xfId="2" applyFont="1" applyFill="1" applyBorder="1" applyAlignment="1">
      <alignment horizontal="left" vertical="center" wrapText="1"/>
    </xf>
    <xf numFmtId="0" fontId="6" fillId="2" borderId="58" xfId="2" applyFont="1" applyFill="1" applyBorder="1" applyAlignment="1">
      <alignment horizontal="left" vertical="center" wrapText="1"/>
    </xf>
    <xf numFmtId="0" fontId="6" fillId="2" borderId="48" xfId="2" applyFont="1" applyFill="1" applyBorder="1" applyAlignment="1">
      <alignment horizontal="left" vertical="center" wrapText="1"/>
    </xf>
    <xf numFmtId="0" fontId="0" fillId="0" borderId="69" xfId="0" applyBorder="1" applyAlignment="1">
      <alignment horizontal="center"/>
    </xf>
    <xf numFmtId="0" fontId="5" fillId="0" borderId="2" xfId="0" applyFont="1" applyBorder="1" applyAlignment="1">
      <alignment horizontal="center"/>
    </xf>
    <xf numFmtId="0" fontId="5" fillId="0" borderId="67" xfId="0" applyFont="1" applyBorder="1" applyAlignment="1">
      <alignment horizontal="center"/>
    </xf>
    <xf numFmtId="14" fontId="0" fillId="0" borderId="2" xfId="0" applyNumberFormat="1" applyBorder="1" applyAlignment="1">
      <alignment horizontal="left"/>
    </xf>
    <xf numFmtId="0" fontId="0" fillId="0" borderId="67" xfId="0" applyBorder="1" applyAlignment="1">
      <alignment horizontal="left"/>
    </xf>
    <xf numFmtId="0" fontId="0" fillId="0" borderId="64" xfId="0" applyBorder="1" applyAlignment="1">
      <alignment horizontal="left"/>
    </xf>
    <xf numFmtId="0" fontId="0" fillId="0" borderId="65" xfId="0" applyBorder="1" applyAlignment="1">
      <alignment horizontal="left"/>
    </xf>
    <xf numFmtId="0" fontId="0" fillId="0" borderId="2" xfId="0" applyBorder="1" applyAlignment="1">
      <alignment horizontal="left"/>
    </xf>
    <xf numFmtId="0" fontId="0" fillId="0" borderId="64" xfId="0" applyBorder="1" applyAlignment="1">
      <alignment horizontal="right"/>
    </xf>
    <xf numFmtId="0" fontId="0" fillId="0" borderId="2" xfId="0" applyBorder="1" applyAlignment="1">
      <alignment horizontal="right"/>
    </xf>
    <xf numFmtId="0" fontId="6" fillId="2" borderId="45" xfId="2" applyFont="1" applyFill="1" applyBorder="1" applyAlignment="1">
      <alignment horizontal="left" vertical="center" wrapText="1"/>
    </xf>
    <xf numFmtId="0" fontId="6" fillId="2" borderId="21" xfId="2" applyFont="1" applyFill="1" applyBorder="1" applyAlignment="1">
      <alignment horizontal="left" vertical="center" wrapText="1"/>
    </xf>
    <xf numFmtId="0" fontId="6" fillId="2" borderId="18" xfId="2" applyFont="1" applyFill="1" applyBorder="1" applyAlignment="1">
      <alignment horizontal="left" vertical="center" wrapText="1"/>
    </xf>
    <xf numFmtId="0" fontId="9" fillId="0" borderId="37" xfId="1" applyFont="1" applyBorder="1" applyAlignment="1">
      <alignment horizontal="center" vertical="center" wrapText="1"/>
    </xf>
    <xf numFmtId="0" fontId="9" fillId="0" borderId="38" xfId="1" applyFont="1" applyBorder="1" applyAlignment="1">
      <alignment horizontal="center" vertical="center" wrapText="1"/>
    </xf>
    <xf numFmtId="0" fontId="9" fillId="0" borderId="29" xfId="1" applyFont="1" applyBorder="1" applyAlignment="1">
      <alignment horizontal="center" vertical="center" wrapText="1"/>
    </xf>
    <xf numFmtId="0" fontId="12" fillId="4" borderId="2" xfId="2" applyFont="1" applyFill="1" applyBorder="1" applyAlignment="1">
      <alignment horizontal="center" vertical="center" wrapText="1"/>
    </xf>
    <xf numFmtId="0" fontId="4" fillId="6" borderId="32" xfId="1" applyFont="1" applyFill="1" applyBorder="1" applyAlignment="1">
      <alignment horizontal="center" vertical="center" wrapText="1"/>
    </xf>
    <xf numFmtId="0" fontId="4" fillId="6" borderId="51" xfId="1" applyFont="1" applyFill="1" applyBorder="1" applyAlignment="1">
      <alignment horizontal="center" vertical="center" wrapText="1"/>
    </xf>
    <xf numFmtId="0" fontId="3" fillId="0" borderId="73" xfId="1" applyFont="1" applyBorder="1" applyAlignment="1">
      <alignment horizontal="center" vertical="center"/>
    </xf>
    <xf numFmtId="0" fontId="3" fillId="0" borderId="38" xfId="1" applyFont="1" applyBorder="1" applyAlignment="1">
      <alignment horizontal="center" vertical="center"/>
    </xf>
    <xf numFmtId="0" fontId="3" fillId="0" borderId="40" xfId="1" applyFont="1" applyBorder="1" applyAlignment="1">
      <alignment horizontal="center" vertical="center"/>
    </xf>
    <xf numFmtId="0" fontId="3" fillId="0" borderId="74" xfId="1" applyFont="1" applyBorder="1" applyAlignment="1">
      <alignment horizontal="center" vertical="center"/>
    </xf>
    <xf numFmtId="0" fontId="6" fillId="2" borderId="43" xfId="1" applyFont="1" applyFill="1" applyBorder="1" applyAlignment="1">
      <alignment horizontal="left" vertical="center" wrapText="1"/>
    </xf>
    <xf numFmtId="0" fontId="6" fillId="2" borderId="44" xfId="1" applyFont="1" applyFill="1" applyBorder="1" applyAlignment="1">
      <alignment horizontal="left" vertical="center" wrapText="1"/>
    </xf>
    <xf numFmtId="0" fontId="4" fillId="3" borderId="40" xfId="1" applyFont="1" applyFill="1" applyBorder="1" applyAlignment="1">
      <alignment horizontal="center" vertical="center" wrapText="1"/>
    </xf>
    <xf numFmtId="0" fontId="4" fillId="3" borderId="76" xfId="1" applyFont="1" applyFill="1" applyBorder="1" applyAlignment="1">
      <alignment horizontal="center" vertical="center" wrapText="1"/>
    </xf>
    <xf numFmtId="0" fontId="4" fillId="3" borderId="7" xfId="1" applyFont="1" applyFill="1" applyBorder="1" applyAlignment="1">
      <alignment horizontal="center" vertical="center" wrapText="1"/>
    </xf>
    <xf numFmtId="0" fontId="4" fillId="3" borderId="10" xfId="1" applyFont="1" applyFill="1" applyBorder="1" applyAlignment="1">
      <alignment horizontal="center" vertical="center" wrapText="1"/>
    </xf>
    <xf numFmtId="0" fontId="4" fillId="6" borderId="46" xfId="1" applyNumberFormat="1" applyFont="1" applyFill="1" applyBorder="1" applyAlignment="1">
      <alignment horizontal="center" vertical="center" wrapText="1"/>
    </xf>
    <xf numFmtId="0" fontId="4" fillId="6" borderId="13" xfId="1" applyFont="1" applyFill="1" applyBorder="1" applyAlignment="1">
      <alignment horizontal="center" vertical="center" wrapText="1"/>
    </xf>
    <xf numFmtId="0" fontId="4" fillId="6" borderId="27" xfId="1" applyFont="1" applyFill="1" applyBorder="1" applyAlignment="1">
      <alignment horizontal="center" vertical="center" wrapText="1"/>
    </xf>
    <xf numFmtId="0" fontId="4" fillId="6" borderId="14" xfId="1" applyFont="1" applyFill="1" applyBorder="1" applyAlignment="1">
      <alignment horizontal="center" vertical="center" wrapText="1"/>
    </xf>
    <xf numFmtId="0" fontId="4" fillId="3" borderId="46" xfId="1" applyFont="1" applyFill="1" applyBorder="1" applyAlignment="1">
      <alignment horizontal="center" vertical="center" wrapText="1"/>
    </xf>
    <xf numFmtId="0" fontId="4" fillId="3" borderId="13" xfId="1" applyFont="1" applyFill="1" applyBorder="1" applyAlignment="1">
      <alignment horizontal="center" vertical="center" wrapText="1"/>
    </xf>
    <xf numFmtId="0" fontId="4" fillId="3" borderId="30" xfId="1" applyFont="1" applyFill="1" applyBorder="1" applyAlignment="1" applyProtection="1">
      <alignment horizontal="center" vertical="center" wrapText="1"/>
    </xf>
    <xf numFmtId="0" fontId="4" fillId="3" borderId="31" xfId="1" applyFont="1" applyFill="1" applyBorder="1" applyAlignment="1" applyProtection="1">
      <alignment horizontal="center" vertical="center" wrapText="1"/>
    </xf>
    <xf numFmtId="0" fontId="4" fillId="3" borderId="32" xfId="1" applyFont="1" applyFill="1" applyBorder="1" applyAlignment="1" applyProtection="1">
      <alignment horizontal="center" vertical="center" wrapText="1"/>
    </xf>
    <xf numFmtId="49" fontId="4" fillId="5" borderId="75" xfId="1" applyNumberFormat="1" applyFont="1" applyFill="1" applyBorder="1" applyAlignment="1" applyProtection="1">
      <alignment horizontal="center" vertical="center"/>
    </xf>
    <xf numFmtId="49" fontId="4" fillId="5" borderId="32" xfId="1" applyNumberFormat="1" applyFont="1" applyFill="1" applyBorder="1" applyAlignment="1" applyProtection="1">
      <alignment horizontal="center" vertical="center"/>
    </xf>
    <xf numFmtId="0" fontId="6" fillId="0" borderId="55" xfId="1" applyFont="1" applyBorder="1" applyAlignment="1">
      <alignment horizontal="center" wrapText="1"/>
    </xf>
    <xf numFmtId="0" fontId="6" fillId="0" borderId="58" xfId="1" applyFont="1" applyBorder="1" applyAlignment="1">
      <alignment horizontal="center" wrapText="1"/>
    </xf>
    <xf numFmtId="0" fontId="6" fillId="0" borderId="59" xfId="1" applyFont="1" applyBorder="1" applyAlignment="1">
      <alignment horizontal="center" wrapText="1"/>
    </xf>
    <xf numFmtId="0" fontId="5" fillId="0" borderId="39" xfId="0" applyFont="1" applyBorder="1" applyAlignment="1">
      <alignment horizontal="right"/>
    </xf>
    <xf numFmtId="0" fontId="5" fillId="0" borderId="40" xfId="0" applyFont="1" applyBorder="1" applyAlignment="1">
      <alignment horizontal="right"/>
    </xf>
    <xf numFmtId="0" fontId="5" fillId="0" borderId="41" xfId="0" applyFont="1" applyBorder="1" applyAlignment="1">
      <alignment horizontal="right"/>
    </xf>
    <xf numFmtId="0" fontId="12" fillId="4" borderId="85" xfId="2" applyFont="1" applyFill="1" applyBorder="1" applyAlignment="1">
      <alignment horizontal="center" vertical="center" wrapText="1"/>
    </xf>
    <xf numFmtId="0" fontId="11" fillId="4" borderId="20" xfId="2" applyFont="1" applyFill="1" applyBorder="1" applyAlignment="1">
      <alignment horizontal="center" vertical="center" wrapText="1"/>
    </xf>
    <xf numFmtId="0" fontId="11" fillId="4" borderId="19" xfId="2" applyFont="1" applyFill="1" applyBorder="1" applyAlignment="1">
      <alignment horizontal="center" vertical="center" wrapText="1"/>
    </xf>
    <xf numFmtId="15" fontId="12" fillId="4" borderId="2" xfId="2" applyNumberFormat="1" applyFont="1" applyFill="1" applyBorder="1" applyAlignment="1">
      <alignment horizontal="center" vertical="center" wrapText="1"/>
    </xf>
    <xf numFmtId="15" fontId="12" fillId="4" borderId="5" xfId="2" applyNumberFormat="1" applyFont="1" applyFill="1" applyBorder="1" applyAlignment="1">
      <alignment horizontal="center" vertical="center" wrapText="1"/>
    </xf>
    <xf numFmtId="0" fontId="12" fillId="4" borderId="4" xfId="2" applyFont="1" applyFill="1" applyBorder="1" applyAlignment="1">
      <alignment horizontal="center" vertical="center" wrapText="1"/>
    </xf>
    <xf numFmtId="0" fontId="12" fillId="4" borderId="18" xfId="2" applyFont="1" applyFill="1" applyBorder="1" applyAlignment="1">
      <alignment horizontal="center" vertical="center" wrapText="1"/>
    </xf>
    <xf numFmtId="49" fontId="12" fillId="4" borderId="2" xfId="2" applyNumberFormat="1" applyFont="1" applyFill="1" applyBorder="1" applyAlignment="1">
      <alignment horizontal="left" vertical="center" wrapText="1"/>
    </xf>
    <xf numFmtId="49" fontId="12" fillId="4" borderId="67" xfId="2" applyNumberFormat="1" applyFont="1" applyFill="1" applyBorder="1" applyAlignment="1">
      <alignment horizontal="left" vertical="center" wrapText="1"/>
    </xf>
    <xf numFmtId="0" fontId="12" fillId="4" borderId="2" xfId="2" applyFont="1" applyFill="1" applyBorder="1" applyAlignment="1">
      <alignment horizontal="left" vertical="center" wrapText="1"/>
    </xf>
    <xf numFmtId="0" fontId="12" fillId="4" borderId="67" xfId="2" applyFont="1" applyFill="1" applyBorder="1" applyAlignment="1">
      <alignment horizontal="left" vertical="center" wrapText="1"/>
    </xf>
    <xf numFmtId="0" fontId="11" fillId="4" borderId="23" xfId="2" applyFont="1" applyFill="1" applyBorder="1" applyAlignment="1">
      <alignment horizontal="center" vertical="center" wrapText="1"/>
    </xf>
    <xf numFmtId="0" fontId="11" fillId="4" borderId="7" xfId="2" applyFont="1" applyFill="1" applyBorder="1" applyAlignment="1">
      <alignment horizontal="center" vertical="center" wrapText="1"/>
    </xf>
    <xf numFmtId="0" fontId="11" fillId="4" borderId="8" xfId="2" applyFont="1" applyFill="1" applyBorder="1" applyAlignment="1">
      <alignment horizontal="center" vertical="center" wrapText="1"/>
    </xf>
    <xf numFmtId="0" fontId="11" fillId="4" borderId="9" xfId="2" applyFont="1" applyFill="1" applyBorder="1" applyAlignment="1">
      <alignment horizontal="center" vertical="center" wrapText="1"/>
    </xf>
    <xf numFmtId="0" fontId="11" fillId="4" borderId="10" xfId="2" applyFont="1" applyFill="1" applyBorder="1" applyAlignment="1">
      <alignment horizontal="center" vertical="center" wrapText="1"/>
    </xf>
    <xf numFmtId="0" fontId="11" fillId="4" borderId="11" xfId="2" applyFont="1" applyFill="1" applyBorder="1" applyAlignment="1">
      <alignment horizontal="center" vertical="center" wrapText="1"/>
    </xf>
    <xf numFmtId="0" fontId="12" fillId="4" borderId="48" xfId="2" applyFont="1" applyFill="1" applyBorder="1" applyAlignment="1">
      <alignment horizontal="center" vertical="center" wrapText="1"/>
    </xf>
    <xf numFmtId="0" fontId="12" fillId="4" borderId="5" xfId="2" applyFont="1" applyFill="1" applyBorder="1" applyAlignment="1">
      <alignment horizontal="center" vertical="center" wrapText="1"/>
    </xf>
    <xf numFmtId="0" fontId="0" fillId="0" borderId="73" xfId="0" applyBorder="1" applyAlignment="1">
      <alignment horizontal="center"/>
    </xf>
    <xf numFmtId="0" fontId="0" fillId="0" borderId="40" xfId="0" applyBorder="1" applyAlignment="1">
      <alignment horizontal="center"/>
    </xf>
    <xf numFmtId="0" fontId="0" fillId="0" borderId="76" xfId="0" applyBorder="1" applyAlignment="1">
      <alignment horizontal="center"/>
    </xf>
    <xf numFmtId="0" fontId="12" fillId="4" borderId="86" xfId="2" applyFont="1" applyFill="1" applyBorder="1" applyAlignment="1">
      <alignment horizontal="center" vertical="center" wrapText="1"/>
    </xf>
    <xf numFmtId="0" fontId="12" fillId="4" borderId="87" xfId="2" applyFont="1" applyFill="1" applyBorder="1" applyAlignment="1">
      <alignment horizontal="center" vertical="center" wrapText="1"/>
    </xf>
    <xf numFmtId="0" fontId="10" fillId="0" borderId="4" xfId="0" applyFont="1" applyBorder="1" applyAlignment="1">
      <alignment horizontal="center" vertical="center" wrapText="1"/>
    </xf>
    <xf numFmtId="0" fontId="10" fillId="0" borderId="18" xfId="0" applyFont="1" applyBorder="1" applyAlignment="1">
      <alignment horizontal="center" vertical="center" wrapText="1"/>
    </xf>
    <xf numFmtId="49" fontId="7" fillId="0" borderId="2" xfId="1" applyNumberFormat="1" applyFont="1" applyFill="1" applyBorder="1" applyAlignment="1">
      <alignment horizontal="left" vertical="center" wrapText="1"/>
    </xf>
    <xf numFmtId="0" fontId="0" fillId="0" borderId="2" xfId="0" applyBorder="1" applyAlignment="1">
      <alignment vertical="center"/>
    </xf>
    <xf numFmtId="0" fontId="7" fillId="0" borderId="2" xfId="1" applyFont="1" applyFill="1" applyBorder="1" applyAlignment="1">
      <alignment horizontal="left" vertical="center" wrapText="1"/>
    </xf>
    <xf numFmtId="0" fontId="4" fillId="3" borderId="30" xfId="1" applyFont="1" applyFill="1" applyBorder="1" applyAlignment="1">
      <alignment horizontal="center" vertical="center" wrapText="1"/>
    </xf>
    <xf numFmtId="0" fontId="4" fillId="3" borderId="32" xfId="1" applyFont="1" applyFill="1" applyBorder="1" applyAlignment="1">
      <alignment horizontal="center" vertical="center" wrapText="1"/>
    </xf>
    <xf numFmtId="0" fontId="6" fillId="0" borderId="4" xfId="1" applyFont="1" applyBorder="1" applyAlignment="1">
      <alignment horizontal="center"/>
    </xf>
    <xf numFmtId="0" fontId="6" fillId="0" borderId="21" xfId="1" applyFont="1" applyBorder="1" applyAlignment="1">
      <alignment horizontal="center"/>
    </xf>
    <xf numFmtId="0" fontId="6" fillId="0" borderId="22" xfId="1" applyFont="1" applyBorder="1" applyAlignment="1">
      <alignment horizontal="center"/>
    </xf>
    <xf numFmtId="0" fontId="6" fillId="0" borderId="33" xfId="1" applyFont="1" applyBorder="1" applyAlignment="1">
      <alignment horizontal="center"/>
    </xf>
    <xf numFmtId="0" fontId="6" fillId="0" borderId="43" xfId="1" applyFont="1" applyBorder="1" applyAlignment="1">
      <alignment horizontal="center"/>
    </xf>
    <xf numFmtId="0" fontId="6" fillId="0" borderId="34" xfId="1" applyFont="1" applyBorder="1" applyAlignment="1">
      <alignment horizontal="center"/>
    </xf>
  </cellXfs>
  <cellStyles count="3">
    <cellStyle name="Normal" xfId="0" builtinId="0"/>
    <cellStyle name="Normal 2" xfId="1"/>
    <cellStyle name="Normal 3" xfId="2"/>
  </cellStyles>
  <dxfs count="0"/>
  <tableStyles count="0" defaultTableStyle="TableStyleMedium2" defaultPivotStyle="PivotStyleLight16"/>
  <colors>
    <mruColors>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9.emf"/><Relationship Id="rId13" Type="http://schemas.openxmlformats.org/officeDocument/2006/relationships/image" Target="../media/image14.emf"/><Relationship Id="rId3" Type="http://schemas.openxmlformats.org/officeDocument/2006/relationships/image" Target="../media/image4.emf"/><Relationship Id="rId7" Type="http://schemas.openxmlformats.org/officeDocument/2006/relationships/image" Target="../media/image8.emf"/><Relationship Id="rId12" Type="http://schemas.openxmlformats.org/officeDocument/2006/relationships/image" Target="../media/image13.emf"/><Relationship Id="rId2" Type="http://schemas.openxmlformats.org/officeDocument/2006/relationships/image" Target="../media/image3.emf"/><Relationship Id="rId1" Type="http://schemas.openxmlformats.org/officeDocument/2006/relationships/image" Target="../media/image2.emf"/><Relationship Id="rId6" Type="http://schemas.openxmlformats.org/officeDocument/2006/relationships/image" Target="../media/image7.emf"/><Relationship Id="rId11" Type="http://schemas.openxmlformats.org/officeDocument/2006/relationships/image" Target="../media/image12.emf"/><Relationship Id="rId5" Type="http://schemas.openxmlformats.org/officeDocument/2006/relationships/image" Target="../media/image6.emf"/><Relationship Id="rId10" Type="http://schemas.openxmlformats.org/officeDocument/2006/relationships/image" Target="../media/image11.emf"/><Relationship Id="rId4" Type="http://schemas.openxmlformats.org/officeDocument/2006/relationships/image" Target="../media/image5.emf"/><Relationship Id="rId9" Type="http://schemas.openxmlformats.org/officeDocument/2006/relationships/image" Target="../media/image10.emf"/><Relationship Id="rId14" Type="http://schemas.openxmlformats.org/officeDocument/2006/relationships/image" Target="../media/image15.emf"/></Relationships>
</file>

<file path=xl/drawings/drawing1.xml><?xml version="1.0" encoding="utf-8"?>
<xdr:wsDr xmlns:xdr="http://schemas.openxmlformats.org/drawingml/2006/spreadsheetDrawing" xmlns:a="http://schemas.openxmlformats.org/drawingml/2006/main">
  <xdr:twoCellAnchor>
    <xdr:from>
      <xdr:col>0</xdr:col>
      <xdr:colOff>247651</xdr:colOff>
      <xdr:row>0</xdr:row>
      <xdr:rowOff>159073</xdr:rowOff>
    </xdr:from>
    <xdr:to>
      <xdr:col>2</xdr:col>
      <xdr:colOff>1590675</xdr:colOff>
      <xdr:row>5</xdr:row>
      <xdr:rowOff>95249</xdr:rowOff>
    </xdr:to>
    <xdr:pic>
      <xdr:nvPicPr>
        <xdr:cNvPr id="5" name="Picture 5" descr="Eskom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7651" y="159073"/>
          <a:ext cx="3000374" cy="89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295275</xdr:colOff>
          <xdr:row>1</xdr:row>
          <xdr:rowOff>28575</xdr:rowOff>
        </xdr:from>
        <xdr:to>
          <xdr:col>3</xdr:col>
          <xdr:colOff>1800225</xdr:colOff>
          <xdr:row>1</xdr:row>
          <xdr:rowOff>581025</xdr:rowOff>
        </xdr:to>
        <xdr:sp macro="" textlink="">
          <xdr:nvSpPr>
            <xdr:cNvPr id="2049" name="Object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333375</xdr:colOff>
          <xdr:row>2</xdr:row>
          <xdr:rowOff>38100</xdr:rowOff>
        </xdr:from>
        <xdr:to>
          <xdr:col>3</xdr:col>
          <xdr:colOff>1743075</xdr:colOff>
          <xdr:row>2</xdr:row>
          <xdr:rowOff>638175</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419100</xdr:colOff>
          <xdr:row>3</xdr:row>
          <xdr:rowOff>38100</xdr:rowOff>
        </xdr:from>
        <xdr:to>
          <xdr:col>3</xdr:col>
          <xdr:colOff>1762125</xdr:colOff>
          <xdr:row>3</xdr:row>
          <xdr:rowOff>590550</xdr:rowOff>
        </xdr:to>
        <xdr:sp macro="" textlink="">
          <xdr:nvSpPr>
            <xdr:cNvPr id="2051" name="Object 3" hidden="1">
              <a:extLst>
                <a:ext uri="{63B3BB69-23CF-44E3-9099-C40C66FF867C}">
                  <a14:compatExt spid="_x0000_s2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514350</xdr:colOff>
          <xdr:row>4</xdr:row>
          <xdr:rowOff>38100</xdr:rowOff>
        </xdr:from>
        <xdr:to>
          <xdr:col>3</xdr:col>
          <xdr:colOff>1609725</xdr:colOff>
          <xdr:row>4</xdr:row>
          <xdr:rowOff>619125</xdr:rowOff>
        </xdr:to>
        <xdr:sp macro="" textlink="">
          <xdr:nvSpPr>
            <xdr:cNvPr id="2052" name="Object 4" hidden="1">
              <a:extLst>
                <a:ext uri="{63B3BB69-23CF-44E3-9099-C40C66FF867C}">
                  <a14:compatExt spid="_x0000_s20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485775</xdr:colOff>
          <xdr:row>5</xdr:row>
          <xdr:rowOff>66675</xdr:rowOff>
        </xdr:from>
        <xdr:to>
          <xdr:col>3</xdr:col>
          <xdr:colOff>1657350</xdr:colOff>
          <xdr:row>6</xdr:row>
          <xdr:rowOff>0</xdr:rowOff>
        </xdr:to>
        <xdr:sp macro="" textlink="">
          <xdr:nvSpPr>
            <xdr:cNvPr id="2053" name="Object 5" hidden="1">
              <a:extLst>
                <a:ext uri="{63B3BB69-23CF-44E3-9099-C40C66FF867C}">
                  <a14:compatExt spid="_x0000_s20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533400</xdr:colOff>
          <xdr:row>6</xdr:row>
          <xdr:rowOff>19050</xdr:rowOff>
        </xdr:from>
        <xdr:to>
          <xdr:col>3</xdr:col>
          <xdr:colOff>1609725</xdr:colOff>
          <xdr:row>6</xdr:row>
          <xdr:rowOff>514350</xdr:rowOff>
        </xdr:to>
        <xdr:sp macro="" textlink="">
          <xdr:nvSpPr>
            <xdr:cNvPr id="2054" name="Object 6" hidden="1">
              <a:extLst>
                <a:ext uri="{63B3BB69-23CF-44E3-9099-C40C66FF867C}">
                  <a14:compatExt spid="_x0000_s20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542925</xdr:colOff>
          <xdr:row>7</xdr:row>
          <xdr:rowOff>47625</xdr:rowOff>
        </xdr:from>
        <xdr:to>
          <xdr:col>3</xdr:col>
          <xdr:colOff>1666875</xdr:colOff>
          <xdr:row>7</xdr:row>
          <xdr:rowOff>552450</xdr:rowOff>
        </xdr:to>
        <xdr:sp macro="" textlink="">
          <xdr:nvSpPr>
            <xdr:cNvPr id="2055" name="Object 7" hidden="1">
              <a:extLst>
                <a:ext uri="{63B3BB69-23CF-44E3-9099-C40C66FF867C}">
                  <a14:compatExt spid="_x0000_s20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590550</xdr:colOff>
          <xdr:row>8</xdr:row>
          <xdr:rowOff>28575</xdr:rowOff>
        </xdr:from>
        <xdr:to>
          <xdr:col>3</xdr:col>
          <xdr:colOff>1495425</xdr:colOff>
          <xdr:row>8</xdr:row>
          <xdr:rowOff>419100</xdr:rowOff>
        </xdr:to>
        <xdr:sp macro="" textlink="">
          <xdr:nvSpPr>
            <xdr:cNvPr id="2056" name="Object 8" hidden="1">
              <a:extLst>
                <a:ext uri="{63B3BB69-23CF-44E3-9099-C40C66FF867C}">
                  <a14:compatExt spid="_x0000_s20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676275</xdr:colOff>
          <xdr:row>9</xdr:row>
          <xdr:rowOff>152400</xdr:rowOff>
        </xdr:from>
        <xdr:to>
          <xdr:col>3</xdr:col>
          <xdr:colOff>1428750</xdr:colOff>
          <xdr:row>10</xdr:row>
          <xdr:rowOff>0</xdr:rowOff>
        </xdr:to>
        <xdr:sp macro="" textlink="">
          <xdr:nvSpPr>
            <xdr:cNvPr id="2057" name="Object 9" hidden="1">
              <a:extLst>
                <a:ext uri="{63B3BB69-23CF-44E3-9099-C40C66FF867C}">
                  <a14:compatExt spid="_x0000_s2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504825</xdr:colOff>
          <xdr:row>10</xdr:row>
          <xdr:rowOff>123825</xdr:rowOff>
        </xdr:from>
        <xdr:to>
          <xdr:col>3</xdr:col>
          <xdr:colOff>1657350</xdr:colOff>
          <xdr:row>10</xdr:row>
          <xdr:rowOff>609600</xdr:rowOff>
        </xdr:to>
        <xdr:sp macro="" textlink="">
          <xdr:nvSpPr>
            <xdr:cNvPr id="2058" name="Object 10" hidden="1">
              <a:extLst>
                <a:ext uri="{63B3BB69-23CF-44E3-9099-C40C66FF867C}">
                  <a14:compatExt spid="_x0000_s2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361950</xdr:colOff>
          <xdr:row>11</xdr:row>
          <xdr:rowOff>152400</xdr:rowOff>
        </xdr:from>
        <xdr:to>
          <xdr:col>3</xdr:col>
          <xdr:colOff>1704975</xdr:colOff>
          <xdr:row>12</xdr:row>
          <xdr:rowOff>9525</xdr:rowOff>
        </xdr:to>
        <xdr:sp macro="" textlink="">
          <xdr:nvSpPr>
            <xdr:cNvPr id="2059" name="Object 11" hidden="1">
              <a:extLst>
                <a:ext uri="{63B3BB69-23CF-44E3-9099-C40C66FF867C}">
                  <a14:compatExt spid="_x0000_s2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523875</xdr:colOff>
          <xdr:row>12</xdr:row>
          <xdr:rowOff>190500</xdr:rowOff>
        </xdr:from>
        <xdr:to>
          <xdr:col>3</xdr:col>
          <xdr:colOff>1504950</xdr:colOff>
          <xdr:row>13</xdr:row>
          <xdr:rowOff>0</xdr:rowOff>
        </xdr:to>
        <xdr:sp macro="" textlink="">
          <xdr:nvSpPr>
            <xdr:cNvPr id="2060" name="Object 12" hidden="1">
              <a:extLst>
                <a:ext uri="{63B3BB69-23CF-44E3-9099-C40C66FF867C}">
                  <a14:compatExt spid="_x0000_s20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428625</xdr:colOff>
          <xdr:row>13</xdr:row>
          <xdr:rowOff>66675</xdr:rowOff>
        </xdr:from>
        <xdr:to>
          <xdr:col>3</xdr:col>
          <xdr:colOff>1581150</xdr:colOff>
          <xdr:row>14</xdr:row>
          <xdr:rowOff>0</xdr:rowOff>
        </xdr:to>
        <xdr:sp macro="" textlink="">
          <xdr:nvSpPr>
            <xdr:cNvPr id="2061" name="Object 13" hidden="1">
              <a:extLst>
                <a:ext uri="{63B3BB69-23CF-44E3-9099-C40C66FF867C}">
                  <a14:compatExt spid="_x0000_s20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361950</xdr:colOff>
          <xdr:row>14</xdr:row>
          <xdr:rowOff>152400</xdr:rowOff>
        </xdr:from>
        <xdr:to>
          <xdr:col>3</xdr:col>
          <xdr:colOff>1590675</xdr:colOff>
          <xdr:row>14</xdr:row>
          <xdr:rowOff>809625</xdr:rowOff>
        </xdr:to>
        <xdr:sp macro="" textlink="">
          <xdr:nvSpPr>
            <xdr:cNvPr id="2062" name="Object 14" hidden="1">
              <a:extLst>
                <a:ext uri="{63B3BB69-23CF-44E3-9099-C40C66FF867C}">
                  <a14:compatExt spid="_x0000_s2062"/>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knowledge/Desktop/Basic/Special%20example/400V_Coal_Plant_Board_2_Load_Schedule_Rev__2,_400V_Coal_Plant_Board_2_Load_Schedule_Rev__1_/400V%20Coal%20Plant%20Board%202%20Load%20Schedule%20Rev%20%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0V Coal Plant Brd 2"/>
      <sheetName val="Rev. History"/>
      <sheetName val="NOTES"/>
    </sheetNames>
    <sheetDataSet>
      <sheetData sheetId="0">
        <row r="3">
          <cell r="D3" t="str">
            <v>TRANSFORMER RATING</v>
          </cell>
        </row>
        <row r="4">
          <cell r="D4" t="str">
            <v>TRANSFORMER SECONDARY CURRENT</v>
          </cell>
        </row>
      </sheetData>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3.bin"/><Relationship Id="rId13" Type="http://schemas.openxmlformats.org/officeDocument/2006/relationships/image" Target="../media/image6.emf"/><Relationship Id="rId18" Type="http://schemas.openxmlformats.org/officeDocument/2006/relationships/oleObject" Target="../embeddings/oleObject8.bin"/><Relationship Id="rId26" Type="http://schemas.openxmlformats.org/officeDocument/2006/relationships/oleObject" Target="../embeddings/oleObject12.bin"/><Relationship Id="rId3" Type="http://schemas.openxmlformats.org/officeDocument/2006/relationships/vmlDrawing" Target="../drawings/vmlDrawing1.vml"/><Relationship Id="rId21" Type="http://schemas.openxmlformats.org/officeDocument/2006/relationships/image" Target="../media/image10.emf"/><Relationship Id="rId7" Type="http://schemas.openxmlformats.org/officeDocument/2006/relationships/image" Target="../media/image3.emf"/><Relationship Id="rId12" Type="http://schemas.openxmlformats.org/officeDocument/2006/relationships/oleObject" Target="../embeddings/oleObject5.bin"/><Relationship Id="rId17" Type="http://schemas.openxmlformats.org/officeDocument/2006/relationships/image" Target="../media/image8.emf"/><Relationship Id="rId25" Type="http://schemas.openxmlformats.org/officeDocument/2006/relationships/image" Target="../media/image12.emf"/><Relationship Id="rId2" Type="http://schemas.openxmlformats.org/officeDocument/2006/relationships/drawing" Target="../drawings/drawing2.xml"/><Relationship Id="rId16" Type="http://schemas.openxmlformats.org/officeDocument/2006/relationships/oleObject" Target="../embeddings/oleObject7.bin"/><Relationship Id="rId20" Type="http://schemas.openxmlformats.org/officeDocument/2006/relationships/oleObject" Target="../embeddings/oleObject9.bin"/><Relationship Id="rId29" Type="http://schemas.openxmlformats.org/officeDocument/2006/relationships/image" Target="../media/image14.emf"/><Relationship Id="rId1" Type="http://schemas.openxmlformats.org/officeDocument/2006/relationships/printerSettings" Target="../printerSettings/printerSettings2.bin"/><Relationship Id="rId6" Type="http://schemas.openxmlformats.org/officeDocument/2006/relationships/oleObject" Target="../embeddings/oleObject2.bin"/><Relationship Id="rId11" Type="http://schemas.openxmlformats.org/officeDocument/2006/relationships/image" Target="../media/image5.emf"/><Relationship Id="rId24" Type="http://schemas.openxmlformats.org/officeDocument/2006/relationships/oleObject" Target="../embeddings/oleObject11.bin"/><Relationship Id="rId5" Type="http://schemas.openxmlformats.org/officeDocument/2006/relationships/image" Target="../media/image2.emf"/><Relationship Id="rId15" Type="http://schemas.openxmlformats.org/officeDocument/2006/relationships/image" Target="../media/image7.emf"/><Relationship Id="rId23" Type="http://schemas.openxmlformats.org/officeDocument/2006/relationships/image" Target="../media/image11.emf"/><Relationship Id="rId28" Type="http://schemas.openxmlformats.org/officeDocument/2006/relationships/oleObject" Target="../embeddings/oleObject13.bin"/><Relationship Id="rId10" Type="http://schemas.openxmlformats.org/officeDocument/2006/relationships/oleObject" Target="../embeddings/oleObject4.bin"/><Relationship Id="rId19" Type="http://schemas.openxmlformats.org/officeDocument/2006/relationships/image" Target="../media/image9.emf"/><Relationship Id="rId31" Type="http://schemas.openxmlformats.org/officeDocument/2006/relationships/image" Target="../media/image15.emf"/><Relationship Id="rId4" Type="http://schemas.openxmlformats.org/officeDocument/2006/relationships/oleObject" Target="../embeddings/oleObject1.bin"/><Relationship Id="rId9" Type="http://schemas.openxmlformats.org/officeDocument/2006/relationships/image" Target="../media/image4.emf"/><Relationship Id="rId14" Type="http://schemas.openxmlformats.org/officeDocument/2006/relationships/oleObject" Target="../embeddings/oleObject6.bin"/><Relationship Id="rId22" Type="http://schemas.openxmlformats.org/officeDocument/2006/relationships/oleObject" Target="../embeddings/oleObject10.bin"/><Relationship Id="rId27" Type="http://schemas.openxmlformats.org/officeDocument/2006/relationships/image" Target="../media/image13.emf"/><Relationship Id="rId30" Type="http://schemas.openxmlformats.org/officeDocument/2006/relationships/oleObject" Target="../embeddings/oleObject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87"/>
  <sheetViews>
    <sheetView tabSelected="1" topLeftCell="D49" zoomScale="80" zoomScaleNormal="80" workbookViewId="0">
      <selection activeCell="R63" sqref="R63:T63"/>
    </sheetView>
  </sheetViews>
  <sheetFormatPr defaultRowHeight="15" x14ac:dyDescent="0.25"/>
  <cols>
    <col min="2" max="2" width="15.7109375" customWidth="1"/>
    <col min="3" max="3" width="46" customWidth="1"/>
    <col min="4" max="4" width="10.5703125" customWidth="1"/>
    <col min="5" max="5" width="9.5703125" customWidth="1"/>
    <col min="6" max="6" width="9.85546875" customWidth="1"/>
    <col min="7" max="7" width="11.28515625" customWidth="1"/>
    <col min="8" max="8" width="9.7109375" customWidth="1"/>
    <col min="9" max="9" width="9" customWidth="1"/>
    <col min="10" max="10" width="8" style="128" customWidth="1"/>
    <col min="11" max="11" width="9" customWidth="1"/>
    <col min="12" max="12" width="8.85546875" customWidth="1"/>
    <col min="13" max="13" width="16.5703125" customWidth="1"/>
    <col min="14" max="14" width="19.5703125" customWidth="1"/>
    <col min="15" max="15" width="9.7109375" customWidth="1"/>
    <col min="16" max="16" width="12.5703125" customWidth="1"/>
    <col min="17" max="17" width="16.85546875" customWidth="1"/>
    <col min="18" max="18" width="11.28515625" customWidth="1"/>
    <col min="19" max="19" width="12.7109375" customWidth="1"/>
    <col min="20" max="20" width="12.28515625" customWidth="1"/>
  </cols>
  <sheetData>
    <row r="1" spans="1:20" ht="15.75" thickTop="1" x14ac:dyDescent="0.25">
      <c r="A1" s="154"/>
      <c r="B1" s="155"/>
      <c r="C1" s="155"/>
      <c r="D1" s="155"/>
      <c r="E1" s="155"/>
      <c r="F1" s="155"/>
      <c r="G1" s="155"/>
      <c r="H1" s="155"/>
      <c r="I1" s="155"/>
      <c r="J1" s="155"/>
      <c r="K1" s="155"/>
      <c r="L1" s="155"/>
      <c r="M1" s="155"/>
      <c r="N1" s="155"/>
      <c r="O1" s="155"/>
      <c r="P1" s="160"/>
      <c r="Q1" s="175" t="s">
        <v>92</v>
      </c>
      <c r="R1" s="175"/>
      <c r="S1" s="172" t="s">
        <v>97</v>
      </c>
      <c r="T1" s="173"/>
    </row>
    <row r="2" spans="1:20" ht="15.75" thickBot="1" x14ac:dyDescent="0.3">
      <c r="A2" s="156"/>
      <c r="B2" s="157"/>
      <c r="C2" s="157"/>
      <c r="D2" s="157"/>
      <c r="E2" s="157"/>
      <c r="F2" s="157"/>
      <c r="G2" s="157"/>
      <c r="H2" s="157"/>
      <c r="I2" s="157"/>
      <c r="J2" s="157"/>
      <c r="K2" s="157"/>
      <c r="L2" s="157"/>
      <c r="M2" s="157"/>
      <c r="N2" s="157"/>
      <c r="O2" s="157"/>
      <c r="P2" s="161"/>
      <c r="Q2" s="176" t="s">
        <v>93</v>
      </c>
      <c r="R2" s="176"/>
      <c r="S2" s="174" t="s">
        <v>91</v>
      </c>
      <c r="T2" s="171"/>
    </row>
    <row r="3" spans="1:20" ht="15" customHeight="1" x14ac:dyDescent="0.25">
      <c r="A3" s="156"/>
      <c r="B3" s="157"/>
      <c r="C3" s="157"/>
      <c r="D3" s="157"/>
      <c r="E3" s="157"/>
      <c r="F3" s="157"/>
      <c r="G3" s="157"/>
      <c r="H3" s="162"/>
      <c r="I3" s="145" t="s">
        <v>96</v>
      </c>
      <c r="J3" s="146"/>
      <c r="K3" s="146"/>
      <c r="L3" s="146"/>
      <c r="M3" s="146"/>
      <c r="N3" s="146"/>
      <c r="O3" s="146"/>
      <c r="P3" s="147"/>
      <c r="Q3" s="176" t="s">
        <v>94</v>
      </c>
      <c r="R3" s="176"/>
      <c r="S3" s="174">
        <v>0</v>
      </c>
      <c r="T3" s="171"/>
    </row>
    <row r="4" spans="1:20" ht="15" customHeight="1" x14ac:dyDescent="0.25">
      <c r="A4" s="156"/>
      <c r="B4" s="157"/>
      <c r="C4" s="157"/>
      <c r="D4" s="157"/>
      <c r="E4" s="157"/>
      <c r="F4" s="157"/>
      <c r="G4" s="157"/>
      <c r="H4" s="162"/>
      <c r="I4" s="148"/>
      <c r="J4" s="149"/>
      <c r="K4" s="149"/>
      <c r="L4" s="149"/>
      <c r="M4" s="149"/>
      <c r="N4" s="149"/>
      <c r="O4" s="149"/>
      <c r="P4" s="150"/>
      <c r="Q4" s="176" t="s">
        <v>95</v>
      </c>
      <c r="R4" s="176"/>
      <c r="S4" s="170">
        <v>41872</v>
      </c>
      <c r="T4" s="171"/>
    </row>
    <row r="5" spans="1:20" ht="15" customHeight="1" x14ac:dyDescent="0.25">
      <c r="A5" s="156"/>
      <c r="B5" s="157"/>
      <c r="C5" s="157"/>
      <c r="D5" s="157"/>
      <c r="E5" s="157"/>
      <c r="F5" s="157"/>
      <c r="G5" s="157"/>
      <c r="H5" s="162"/>
      <c r="I5" s="148"/>
      <c r="J5" s="149"/>
      <c r="K5" s="149"/>
      <c r="L5" s="149"/>
      <c r="M5" s="149"/>
      <c r="N5" s="149"/>
      <c r="O5" s="149"/>
      <c r="P5" s="150"/>
      <c r="Q5" s="168" t="s">
        <v>90</v>
      </c>
      <c r="R5" s="168"/>
      <c r="S5" s="168"/>
      <c r="T5" s="169"/>
    </row>
    <row r="6" spans="1:20" ht="15.75" customHeight="1" thickBot="1" x14ac:dyDescent="0.3">
      <c r="A6" s="158"/>
      <c r="B6" s="159"/>
      <c r="C6" s="159"/>
      <c r="D6" s="159"/>
      <c r="E6" s="159"/>
      <c r="F6" s="159"/>
      <c r="G6" s="159"/>
      <c r="H6" s="163"/>
      <c r="I6" s="151"/>
      <c r="J6" s="152"/>
      <c r="K6" s="152"/>
      <c r="L6" s="152"/>
      <c r="M6" s="152"/>
      <c r="N6" s="152"/>
      <c r="O6" s="152"/>
      <c r="P6" s="153"/>
      <c r="Q6" s="159"/>
      <c r="R6" s="159"/>
      <c r="S6" s="159"/>
      <c r="T6" s="167"/>
    </row>
    <row r="7" spans="1:20" ht="15.75" customHeight="1" thickTop="1" x14ac:dyDescent="0.25">
      <c r="A7" s="59"/>
      <c r="B7" s="143" t="s">
        <v>47</v>
      </c>
      <c r="C7" s="144"/>
      <c r="D7" s="144"/>
      <c r="E7" s="140"/>
      <c r="F7" s="141"/>
      <c r="G7" s="141"/>
      <c r="H7" s="142"/>
      <c r="I7" s="88"/>
      <c r="J7" s="123"/>
      <c r="K7" s="89"/>
      <c r="L7" s="89"/>
      <c r="M7" s="89"/>
      <c r="N7" s="89"/>
      <c r="O7" s="89"/>
      <c r="P7" s="90"/>
      <c r="Q7" s="91"/>
      <c r="R7" s="91"/>
      <c r="S7" s="91"/>
      <c r="T7" s="99"/>
    </row>
    <row r="8" spans="1:20" ht="15.75" customHeight="1" x14ac:dyDescent="0.25">
      <c r="A8" s="59"/>
      <c r="B8" s="143" t="str">
        <f>'[1]400V Coal Plant Brd 2'!$D$3</f>
        <v>TRANSFORMER RATING</v>
      </c>
      <c r="C8" s="144"/>
      <c r="D8" s="144"/>
      <c r="E8" s="140" t="s">
        <v>105</v>
      </c>
      <c r="F8" s="141"/>
      <c r="G8" s="141"/>
      <c r="H8" s="142"/>
      <c r="I8" s="88"/>
      <c r="J8" s="123"/>
      <c r="K8" s="89"/>
      <c r="L8" s="89"/>
      <c r="M8" s="89"/>
      <c r="N8" s="89"/>
      <c r="O8" s="89"/>
      <c r="P8" s="90"/>
      <c r="Q8" s="91"/>
      <c r="R8" s="91"/>
      <c r="S8" s="91"/>
      <c r="T8" s="99"/>
    </row>
    <row r="9" spans="1:20" ht="15.75" customHeight="1" x14ac:dyDescent="0.25">
      <c r="A9" s="57"/>
      <c r="B9" s="143" t="str">
        <f>'[1]400V Coal Plant Brd 2'!$D$4</f>
        <v>TRANSFORMER SECONDARY CURRENT</v>
      </c>
      <c r="C9" s="144"/>
      <c r="D9" s="144"/>
      <c r="E9" s="207" t="s">
        <v>102</v>
      </c>
      <c r="F9" s="208"/>
      <c r="G9" s="208"/>
      <c r="H9" s="209"/>
      <c r="I9" s="148"/>
      <c r="J9" s="149"/>
      <c r="K9" s="149"/>
      <c r="L9" s="149"/>
      <c r="M9" s="149"/>
      <c r="N9" s="149"/>
      <c r="O9" s="149"/>
      <c r="P9" s="150"/>
      <c r="Q9" s="164" t="s">
        <v>0</v>
      </c>
      <c r="R9" s="165"/>
      <c r="S9" s="166"/>
      <c r="T9" s="58" t="s">
        <v>53</v>
      </c>
    </row>
    <row r="10" spans="1:20" ht="15" customHeight="1" x14ac:dyDescent="0.25">
      <c r="A10" s="59"/>
      <c r="B10" s="239" t="s">
        <v>48</v>
      </c>
      <c r="C10" s="240"/>
      <c r="D10" s="240"/>
      <c r="E10" s="140" t="s">
        <v>103</v>
      </c>
      <c r="F10" s="141"/>
      <c r="G10" s="141"/>
      <c r="H10" s="142"/>
      <c r="I10" s="148"/>
      <c r="J10" s="149"/>
      <c r="K10" s="149"/>
      <c r="L10" s="149"/>
      <c r="M10" s="149"/>
      <c r="N10" s="149"/>
      <c r="O10" s="149"/>
      <c r="P10" s="150"/>
      <c r="Q10" s="177" t="s">
        <v>1</v>
      </c>
      <c r="R10" s="178"/>
      <c r="S10" s="179"/>
      <c r="T10" s="60" t="s">
        <v>52</v>
      </c>
    </row>
    <row r="11" spans="1:20" ht="15" customHeight="1" x14ac:dyDescent="0.25">
      <c r="A11" s="59"/>
      <c r="B11" s="241" t="s">
        <v>2</v>
      </c>
      <c r="C11" s="240"/>
      <c r="D11" s="240"/>
      <c r="E11" s="244" t="s">
        <v>100</v>
      </c>
      <c r="F11" s="245"/>
      <c r="G11" s="245"/>
      <c r="H11" s="246"/>
      <c r="I11" s="148"/>
      <c r="J11" s="149"/>
      <c r="K11" s="149"/>
      <c r="L11" s="149"/>
      <c r="M11" s="149"/>
      <c r="N11" s="149"/>
      <c r="O11" s="149"/>
      <c r="P11" s="150"/>
      <c r="Q11" s="177" t="s">
        <v>3</v>
      </c>
      <c r="R11" s="178"/>
      <c r="S11" s="179"/>
      <c r="T11" s="60" t="s">
        <v>4</v>
      </c>
    </row>
    <row r="12" spans="1:20" ht="15.75" customHeight="1" thickBot="1" x14ac:dyDescent="0.3">
      <c r="A12" s="61"/>
      <c r="B12" s="241" t="s">
        <v>5</v>
      </c>
      <c r="C12" s="240"/>
      <c r="D12" s="240"/>
      <c r="E12" s="247" t="s">
        <v>101</v>
      </c>
      <c r="F12" s="248"/>
      <c r="G12" s="248"/>
      <c r="H12" s="249"/>
      <c r="I12" s="180"/>
      <c r="J12" s="181"/>
      <c r="K12" s="181"/>
      <c r="L12" s="181"/>
      <c r="M12" s="181"/>
      <c r="N12" s="181"/>
      <c r="O12" s="181"/>
      <c r="P12" s="182"/>
      <c r="Q12" s="16" t="s">
        <v>28</v>
      </c>
      <c r="R12" s="190"/>
      <c r="S12" s="191"/>
      <c r="T12" s="62" t="s">
        <v>51</v>
      </c>
    </row>
    <row r="13" spans="1:20" ht="15" customHeight="1" thickBot="1" x14ac:dyDescent="0.3">
      <c r="A13" s="186"/>
      <c r="B13" s="187"/>
      <c r="C13" s="187"/>
      <c r="D13" s="187"/>
      <c r="E13" s="187"/>
      <c r="F13" s="187"/>
      <c r="G13" s="187"/>
      <c r="H13" s="187"/>
      <c r="I13" s="187"/>
      <c r="J13" s="187"/>
      <c r="K13" s="187"/>
      <c r="L13" s="187"/>
      <c r="M13" s="188"/>
      <c r="N13" s="188"/>
      <c r="O13" s="188"/>
      <c r="P13" s="188"/>
      <c r="Q13" s="188"/>
      <c r="R13" s="187"/>
      <c r="S13" s="187"/>
      <c r="T13" s="189"/>
    </row>
    <row r="14" spans="1:20" ht="21.75" customHeight="1" thickBot="1" x14ac:dyDescent="0.3">
      <c r="A14" s="205" t="s">
        <v>6</v>
      </c>
      <c r="B14" s="206"/>
      <c r="C14" s="98" t="s">
        <v>7</v>
      </c>
      <c r="D14" s="202" t="s">
        <v>8</v>
      </c>
      <c r="E14" s="203"/>
      <c r="F14" s="203"/>
      <c r="G14" s="203"/>
      <c r="H14" s="204"/>
      <c r="I14" s="242" t="s">
        <v>22</v>
      </c>
      <c r="J14" s="243"/>
      <c r="K14" s="242" t="s">
        <v>25</v>
      </c>
      <c r="L14" s="243"/>
      <c r="M14" s="184" t="s">
        <v>9</v>
      </c>
      <c r="N14" s="196" t="s">
        <v>26</v>
      </c>
      <c r="O14" s="194" t="s">
        <v>10</v>
      </c>
      <c r="P14" s="200" t="s">
        <v>11</v>
      </c>
      <c r="Q14" s="198" t="s">
        <v>27</v>
      </c>
      <c r="R14" s="192" t="s">
        <v>12</v>
      </c>
      <c r="S14" s="192"/>
      <c r="T14" s="193"/>
    </row>
    <row r="15" spans="1:20" ht="51.75" customHeight="1" x14ac:dyDescent="0.25">
      <c r="A15" s="97" t="s">
        <v>13</v>
      </c>
      <c r="B15" s="95" t="s">
        <v>14</v>
      </c>
      <c r="C15" s="95" t="s">
        <v>15</v>
      </c>
      <c r="D15" s="95" t="s">
        <v>16</v>
      </c>
      <c r="E15" s="95" t="s">
        <v>20</v>
      </c>
      <c r="F15" s="96" t="s">
        <v>98</v>
      </c>
      <c r="G15" s="96" t="s">
        <v>99</v>
      </c>
      <c r="H15" s="2" t="s">
        <v>21</v>
      </c>
      <c r="I15" s="2" t="s">
        <v>23</v>
      </c>
      <c r="J15" s="124" t="s">
        <v>24</v>
      </c>
      <c r="K15" s="17" t="s">
        <v>23</v>
      </c>
      <c r="L15" s="18" t="s">
        <v>24</v>
      </c>
      <c r="M15" s="185"/>
      <c r="N15" s="197"/>
      <c r="O15" s="195"/>
      <c r="P15" s="201"/>
      <c r="Q15" s="199"/>
      <c r="R15" s="1" t="s">
        <v>17</v>
      </c>
      <c r="S15" s="109" t="s">
        <v>18</v>
      </c>
      <c r="T15" s="110" t="s">
        <v>19</v>
      </c>
    </row>
    <row r="16" spans="1:20" x14ac:dyDescent="0.25">
      <c r="A16" s="102">
        <v>1</v>
      </c>
      <c r="B16" t="s">
        <v>115</v>
      </c>
      <c r="C16" s="100" t="s">
        <v>116</v>
      </c>
      <c r="D16" s="80"/>
      <c r="E16" s="80"/>
      <c r="F16" s="103">
        <v>1600</v>
      </c>
      <c r="G16" s="103" t="s">
        <v>152</v>
      </c>
      <c r="H16" s="103">
        <f>$F16*0.9</f>
        <v>1440</v>
      </c>
      <c r="I16" s="103">
        <f>$F16</f>
        <v>1600</v>
      </c>
      <c r="J16" s="103" t="s">
        <v>68</v>
      </c>
      <c r="K16" s="80"/>
      <c r="L16" s="80"/>
      <c r="M16" s="103" t="s">
        <v>60</v>
      </c>
      <c r="N16" s="24" t="s">
        <v>104</v>
      </c>
      <c r="O16" s="13"/>
      <c r="P16" s="13"/>
      <c r="Q16" s="13" t="s">
        <v>160</v>
      </c>
      <c r="R16" s="13"/>
      <c r="S16" s="13"/>
      <c r="T16" s="63"/>
    </row>
    <row r="17" spans="1:20" ht="15.75" thickBot="1" x14ac:dyDescent="0.3">
      <c r="A17" s="64">
        <v>2</v>
      </c>
      <c r="B17" t="s">
        <v>150</v>
      </c>
      <c r="C17" s="4" t="s">
        <v>151</v>
      </c>
      <c r="D17" s="14"/>
      <c r="E17" s="14"/>
      <c r="F17" s="14">
        <v>1600</v>
      </c>
      <c r="G17" s="14" t="s">
        <v>152</v>
      </c>
      <c r="H17" s="103">
        <f>$F17*0.9</f>
        <v>1440</v>
      </c>
      <c r="I17" s="104">
        <f>$F17</f>
        <v>1600</v>
      </c>
      <c r="J17" s="103" t="s">
        <v>68</v>
      </c>
      <c r="K17" s="13"/>
      <c r="L17" s="13"/>
      <c r="M17" s="103" t="s">
        <v>60</v>
      </c>
      <c r="N17" s="13" t="s">
        <v>157</v>
      </c>
      <c r="O17" s="13"/>
      <c r="P17" s="13"/>
      <c r="Q17" s="13" t="s">
        <v>161</v>
      </c>
      <c r="R17" s="13"/>
      <c r="S17" s="13"/>
      <c r="T17" s="63"/>
    </row>
    <row r="18" spans="1:20" ht="15.75" thickBot="1" x14ac:dyDescent="0.3">
      <c r="A18" s="81"/>
      <c r="B18" s="82"/>
      <c r="C18" s="82"/>
      <c r="D18" s="83"/>
      <c r="E18" s="83"/>
      <c r="F18" s="83"/>
      <c r="G18" s="83"/>
      <c r="H18" s="119"/>
      <c r="I18" s="119"/>
      <c r="J18" s="119"/>
      <c r="K18" s="83"/>
      <c r="L18" s="83"/>
      <c r="M18" s="83"/>
      <c r="N18" s="83"/>
      <c r="O18" s="20"/>
      <c r="P18" s="20"/>
      <c r="Q18" s="20"/>
      <c r="R18" s="20"/>
      <c r="S18" s="20"/>
      <c r="T18" s="67"/>
    </row>
    <row r="19" spans="1:20" x14ac:dyDescent="0.25">
      <c r="A19" s="101">
        <v>3</v>
      </c>
      <c r="B19" t="s">
        <v>106</v>
      </c>
      <c r="C19" t="s">
        <v>114</v>
      </c>
      <c r="D19" s="84"/>
      <c r="E19" s="104">
        <v>60</v>
      </c>
      <c r="F19" s="104">
        <v>60</v>
      </c>
      <c r="G19" s="104" t="s">
        <v>70</v>
      </c>
      <c r="H19" s="104">
        <f>$E19*0.9</f>
        <v>54</v>
      </c>
      <c r="I19" s="104">
        <f>$F19</f>
        <v>60</v>
      </c>
      <c r="J19" s="104" t="s">
        <v>69</v>
      </c>
      <c r="K19" s="84"/>
      <c r="L19" s="84"/>
      <c r="M19" s="103" t="s">
        <v>60</v>
      </c>
      <c r="N19" s="104" t="s">
        <v>153</v>
      </c>
      <c r="O19" s="19"/>
      <c r="P19" s="19"/>
      <c r="Q19" s="19" t="s">
        <v>167</v>
      </c>
      <c r="R19" s="19"/>
      <c r="S19" s="19"/>
      <c r="T19" s="68"/>
    </row>
    <row r="20" spans="1:20" x14ac:dyDescent="0.25">
      <c r="A20" s="102">
        <v>4</v>
      </c>
      <c r="B20" t="s">
        <v>107</v>
      </c>
      <c r="C20" t="s">
        <v>117</v>
      </c>
      <c r="D20" s="80"/>
      <c r="E20" s="103">
        <v>60</v>
      </c>
      <c r="F20" s="103">
        <v>10</v>
      </c>
      <c r="G20" s="104" t="s">
        <v>70</v>
      </c>
      <c r="H20" s="104">
        <f t="shared" ref="H20:H44" si="0">$E20*0.9</f>
        <v>54</v>
      </c>
      <c r="I20" s="104">
        <f t="shared" ref="I20:I44" si="1">$F20</f>
        <v>10</v>
      </c>
      <c r="J20" s="104" t="s">
        <v>69</v>
      </c>
      <c r="K20" s="80"/>
      <c r="L20" s="80"/>
      <c r="M20" s="103" t="s">
        <v>60</v>
      </c>
      <c r="N20" s="104" t="s">
        <v>153</v>
      </c>
      <c r="O20" s="13"/>
      <c r="P20" s="13"/>
      <c r="Q20" s="19" t="s">
        <v>167</v>
      </c>
      <c r="R20" s="13"/>
      <c r="S20" s="13"/>
      <c r="T20" s="63"/>
    </row>
    <row r="21" spans="1:20" x14ac:dyDescent="0.25">
      <c r="A21" s="64">
        <v>5</v>
      </c>
      <c r="B21" t="s">
        <v>108</v>
      </c>
      <c r="C21" t="s">
        <v>118</v>
      </c>
      <c r="D21" s="13"/>
      <c r="E21" s="103">
        <v>60</v>
      </c>
      <c r="F21" s="13">
        <v>60</v>
      </c>
      <c r="G21" s="104" t="s">
        <v>70</v>
      </c>
      <c r="H21" s="104">
        <f t="shared" si="0"/>
        <v>54</v>
      </c>
      <c r="I21" s="104">
        <f t="shared" si="1"/>
        <v>60</v>
      </c>
      <c r="J21" s="104" t="s">
        <v>69</v>
      </c>
      <c r="K21" s="13"/>
      <c r="L21" s="13"/>
      <c r="M21" s="103" t="s">
        <v>60</v>
      </c>
      <c r="N21" s="104" t="s">
        <v>153</v>
      </c>
      <c r="O21" s="13"/>
      <c r="P21" s="13"/>
      <c r="Q21" s="19" t="s">
        <v>167</v>
      </c>
      <c r="R21" s="13"/>
      <c r="S21" s="13"/>
      <c r="T21" s="63"/>
    </row>
    <row r="22" spans="1:20" x14ac:dyDescent="0.25">
      <c r="A22" s="64">
        <v>6</v>
      </c>
      <c r="B22" t="s">
        <v>109</v>
      </c>
      <c r="C22" t="s">
        <v>119</v>
      </c>
      <c r="D22" s="13"/>
      <c r="E22" s="103">
        <v>60</v>
      </c>
      <c r="F22" s="13">
        <v>60</v>
      </c>
      <c r="G22" s="104" t="s">
        <v>70</v>
      </c>
      <c r="H22" s="104">
        <f t="shared" si="0"/>
        <v>54</v>
      </c>
      <c r="I22" s="104">
        <f t="shared" si="1"/>
        <v>60</v>
      </c>
      <c r="J22" s="104" t="s">
        <v>69</v>
      </c>
      <c r="K22" s="13"/>
      <c r="L22" s="13"/>
      <c r="M22" s="103" t="s">
        <v>60</v>
      </c>
      <c r="N22" s="104" t="s">
        <v>153</v>
      </c>
      <c r="O22" s="13"/>
      <c r="P22" s="13"/>
      <c r="Q22" s="19" t="s">
        <v>167</v>
      </c>
      <c r="R22" s="13"/>
      <c r="S22" s="13"/>
      <c r="T22" s="63"/>
    </row>
    <row r="23" spans="1:20" x14ac:dyDescent="0.25">
      <c r="A23" s="136">
        <v>7</v>
      </c>
      <c r="B23" s="137" t="s">
        <v>110</v>
      </c>
      <c r="C23" s="133" t="s">
        <v>194</v>
      </c>
      <c r="D23" s="134"/>
      <c r="E23" s="134"/>
      <c r="F23" s="134"/>
      <c r="G23" s="104"/>
      <c r="H23" s="135">
        <v>20</v>
      </c>
      <c r="I23" s="135">
        <v>20</v>
      </c>
      <c r="J23" s="135" t="s">
        <v>69</v>
      </c>
      <c r="K23" s="13"/>
      <c r="L23" s="13"/>
      <c r="M23" s="103"/>
      <c r="N23" s="104" t="s">
        <v>153</v>
      </c>
      <c r="O23" s="13"/>
      <c r="P23" s="13"/>
      <c r="Q23" s="19" t="s">
        <v>167</v>
      </c>
      <c r="R23" s="13"/>
      <c r="S23" s="13"/>
      <c r="T23" s="63"/>
    </row>
    <row r="24" spans="1:20" x14ac:dyDescent="0.25">
      <c r="A24" s="64">
        <v>8</v>
      </c>
      <c r="B24" t="s">
        <v>111</v>
      </c>
      <c r="C24" t="s">
        <v>120</v>
      </c>
      <c r="D24" s="13"/>
      <c r="E24" s="13">
        <v>60</v>
      </c>
      <c r="F24" s="13">
        <v>60</v>
      </c>
      <c r="G24" s="104" t="s">
        <v>70</v>
      </c>
      <c r="H24" s="104">
        <f t="shared" si="0"/>
        <v>54</v>
      </c>
      <c r="I24" s="104">
        <f t="shared" si="1"/>
        <v>60</v>
      </c>
      <c r="J24" s="104" t="s">
        <v>69</v>
      </c>
      <c r="K24" s="13"/>
      <c r="L24" s="13"/>
      <c r="M24" s="103" t="s">
        <v>60</v>
      </c>
      <c r="N24" s="104" t="s">
        <v>153</v>
      </c>
      <c r="O24" s="13"/>
      <c r="P24" s="13"/>
      <c r="Q24" s="19" t="s">
        <v>167</v>
      </c>
      <c r="R24" s="13"/>
      <c r="S24" s="13"/>
      <c r="T24" s="63"/>
    </row>
    <row r="25" spans="1:20" x14ac:dyDescent="0.25">
      <c r="A25" s="136">
        <v>9</v>
      </c>
      <c r="B25" s="137" t="s">
        <v>112</v>
      </c>
      <c r="C25" s="137" t="s">
        <v>195</v>
      </c>
      <c r="D25" s="135"/>
      <c r="E25" s="135"/>
      <c r="F25" s="135"/>
      <c r="G25" s="138"/>
      <c r="H25" s="138"/>
      <c r="I25" s="138"/>
      <c r="J25" s="138" t="s">
        <v>69</v>
      </c>
      <c r="K25" s="13"/>
      <c r="L25" s="13"/>
      <c r="M25" s="103"/>
      <c r="N25" s="104" t="s">
        <v>153</v>
      </c>
      <c r="O25" s="13"/>
      <c r="P25" s="13"/>
      <c r="Q25" s="19" t="s">
        <v>167</v>
      </c>
      <c r="R25" s="13"/>
      <c r="S25" s="13"/>
      <c r="T25" s="63"/>
    </row>
    <row r="26" spans="1:20" x14ac:dyDescent="0.25">
      <c r="A26" s="64">
        <v>10</v>
      </c>
      <c r="B26" t="s">
        <v>113</v>
      </c>
      <c r="C26" t="s">
        <v>121</v>
      </c>
      <c r="D26" s="13"/>
      <c r="E26" s="13">
        <v>200</v>
      </c>
      <c r="F26" s="13">
        <v>200</v>
      </c>
      <c r="G26" s="104" t="s">
        <v>70</v>
      </c>
      <c r="H26" s="104">
        <f t="shared" si="0"/>
        <v>180</v>
      </c>
      <c r="I26" s="104">
        <f t="shared" si="1"/>
        <v>200</v>
      </c>
      <c r="J26" s="104" t="s">
        <v>69</v>
      </c>
      <c r="K26" s="13"/>
      <c r="L26" s="13"/>
      <c r="M26" s="103" t="s">
        <v>60</v>
      </c>
      <c r="N26" s="104" t="s">
        <v>153</v>
      </c>
      <c r="O26" s="13"/>
      <c r="P26" s="13"/>
      <c r="Q26" s="13" t="s">
        <v>169</v>
      </c>
      <c r="R26" s="13"/>
      <c r="S26" s="13"/>
      <c r="T26" s="63"/>
    </row>
    <row r="27" spans="1:20" s="108" customFormat="1" x14ac:dyDescent="0.25">
      <c r="A27" s="105"/>
      <c r="B27" s="112"/>
      <c r="D27" s="106"/>
      <c r="E27" s="106"/>
      <c r="F27" s="106"/>
      <c r="G27" s="106"/>
      <c r="H27" s="111"/>
      <c r="I27" s="111"/>
      <c r="J27" s="111"/>
      <c r="K27" s="106"/>
      <c r="L27" s="106"/>
      <c r="M27" s="111"/>
      <c r="N27" s="106"/>
      <c r="O27" s="106"/>
      <c r="P27" s="106"/>
      <c r="Q27" s="106"/>
      <c r="R27" s="106"/>
      <c r="S27" s="106"/>
      <c r="T27" s="107"/>
    </row>
    <row r="28" spans="1:20" x14ac:dyDescent="0.25">
      <c r="A28" s="64">
        <v>11</v>
      </c>
      <c r="B28" t="s">
        <v>122</v>
      </c>
      <c r="C28" s="3" t="s">
        <v>131</v>
      </c>
      <c r="D28" s="13">
        <v>2</v>
      </c>
      <c r="E28" s="13">
        <v>4</v>
      </c>
      <c r="F28" s="13">
        <v>20</v>
      </c>
      <c r="G28" s="13"/>
      <c r="H28" s="104">
        <f t="shared" si="0"/>
        <v>3.6</v>
      </c>
      <c r="I28" s="104">
        <f t="shared" si="1"/>
        <v>20</v>
      </c>
      <c r="J28" s="103" t="s">
        <v>162</v>
      </c>
      <c r="K28" s="13"/>
      <c r="L28" s="13"/>
      <c r="M28" s="103" t="s">
        <v>60</v>
      </c>
      <c r="N28" s="13" t="s">
        <v>154</v>
      </c>
      <c r="O28" s="13"/>
      <c r="P28" s="13"/>
      <c r="Q28" s="13" t="s">
        <v>164</v>
      </c>
      <c r="R28" s="13"/>
      <c r="S28" s="13"/>
      <c r="T28" s="63"/>
    </row>
    <row r="29" spans="1:20" x14ac:dyDescent="0.25">
      <c r="A29" s="64">
        <v>12</v>
      </c>
      <c r="B29" t="s">
        <v>123</v>
      </c>
      <c r="C29" s="3" t="s">
        <v>130</v>
      </c>
      <c r="D29">
        <v>1.5</v>
      </c>
      <c r="E29" s="118">
        <v>3.7</v>
      </c>
      <c r="F29" s="118">
        <v>15</v>
      </c>
      <c r="G29" s="13"/>
      <c r="H29" s="104">
        <f t="shared" si="0"/>
        <v>3.33</v>
      </c>
      <c r="I29" s="104">
        <f t="shared" si="1"/>
        <v>15</v>
      </c>
      <c r="J29" s="103" t="s">
        <v>162</v>
      </c>
      <c r="K29" s="13"/>
      <c r="L29" s="13"/>
      <c r="M29" s="103" t="s">
        <v>60</v>
      </c>
      <c r="N29" s="13" t="s">
        <v>154</v>
      </c>
      <c r="O29" s="13"/>
      <c r="P29" s="13"/>
      <c r="Q29" s="13" t="s">
        <v>164</v>
      </c>
      <c r="R29" s="13"/>
      <c r="S29" s="13"/>
      <c r="T29" s="63"/>
    </row>
    <row r="30" spans="1:20" x14ac:dyDescent="0.25">
      <c r="A30" s="64">
        <v>13</v>
      </c>
      <c r="B30" t="s">
        <v>124</v>
      </c>
      <c r="C30" s="3" t="s">
        <v>129</v>
      </c>
      <c r="D30">
        <v>1.5</v>
      </c>
      <c r="E30" s="118">
        <v>3.7</v>
      </c>
      <c r="F30" s="118">
        <v>15</v>
      </c>
      <c r="G30" s="13"/>
      <c r="H30" s="104">
        <f t="shared" si="0"/>
        <v>3.33</v>
      </c>
      <c r="I30" s="104">
        <f t="shared" si="1"/>
        <v>15</v>
      </c>
      <c r="J30" s="103" t="s">
        <v>162</v>
      </c>
      <c r="K30" s="13"/>
      <c r="L30" s="13"/>
      <c r="M30" s="103" t="s">
        <v>60</v>
      </c>
      <c r="N30" s="13" t="s">
        <v>154</v>
      </c>
      <c r="O30" s="13"/>
      <c r="P30" s="13"/>
      <c r="Q30" s="13" t="s">
        <v>164</v>
      </c>
      <c r="R30" s="13"/>
      <c r="S30" s="13"/>
      <c r="T30" s="63"/>
    </row>
    <row r="31" spans="1:20" x14ac:dyDescent="0.25">
      <c r="A31" s="64">
        <v>14</v>
      </c>
      <c r="B31" t="s">
        <v>125</v>
      </c>
      <c r="C31" s="3" t="s">
        <v>127</v>
      </c>
      <c r="D31" s="13">
        <v>5.5</v>
      </c>
      <c r="E31" s="13">
        <v>12.7</v>
      </c>
      <c r="F31" s="13">
        <v>40</v>
      </c>
      <c r="G31" s="13"/>
      <c r="H31" s="104">
        <f t="shared" si="0"/>
        <v>11.43</v>
      </c>
      <c r="I31" s="104">
        <f t="shared" si="1"/>
        <v>40</v>
      </c>
      <c r="J31" s="103" t="s">
        <v>162</v>
      </c>
      <c r="K31" s="13"/>
      <c r="L31" s="13"/>
      <c r="M31" s="103" t="s">
        <v>60</v>
      </c>
      <c r="N31" s="13" t="s">
        <v>154</v>
      </c>
      <c r="O31" s="13"/>
      <c r="P31" s="13"/>
      <c r="Q31" s="13" t="s">
        <v>164</v>
      </c>
      <c r="R31" s="13"/>
      <c r="S31" s="13"/>
      <c r="T31" s="63"/>
    </row>
    <row r="32" spans="1:20" x14ac:dyDescent="0.25">
      <c r="A32" s="64">
        <v>15</v>
      </c>
      <c r="B32" t="s">
        <v>126</v>
      </c>
      <c r="C32" s="3" t="s">
        <v>128</v>
      </c>
      <c r="D32" s="13">
        <v>7.5</v>
      </c>
      <c r="E32" s="13">
        <v>18</v>
      </c>
      <c r="F32" s="13">
        <v>40</v>
      </c>
      <c r="G32" s="13"/>
      <c r="H32" s="104">
        <f t="shared" si="0"/>
        <v>16.2</v>
      </c>
      <c r="I32" s="104">
        <f t="shared" si="1"/>
        <v>40</v>
      </c>
      <c r="J32" s="103" t="s">
        <v>162</v>
      </c>
      <c r="K32" s="13"/>
      <c r="L32" s="13"/>
      <c r="M32" s="103" t="s">
        <v>60</v>
      </c>
      <c r="N32" s="13" t="s">
        <v>154</v>
      </c>
      <c r="O32" s="13"/>
      <c r="P32" s="13"/>
      <c r="Q32" s="13" t="s">
        <v>164</v>
      </c>
      <c r="R32" s="13"/>
      <c r="S32" s="13"/>
      <c r="T32" s="63"/>
    </row>
    <row r="33" spans="1:20" s="108" customFormat="1" x14ac:dyDescent="0.25">
      <c r="A33" s="105"/>
      <c r="C33" s="114"/>
      <c r="D33" s="106"/>
      <c r="E33" s="106"/>
      <c r="F33" s="106"/>
      <c r="G33" s="106"/>
      <c r="H33" s="111"/>
      <c r="I33" s="111"/>
      <c r="J33" s="111"/>
      <c r="K33" s="106"/>
      <c r="L33" s="106"/>
      <c r="M33" s="111"/>
      <c r="N33" s="106"/>
      <c r="O33" s="106"/>
      <c r="P33" s="106"/>
      <c r="Q33" s="106"/>
      <c r="R33" s="106"/>
      <c r="S33" s="106"/>
      <c r="T33" s="107"/>
    </row>
    <row r="34" spans="1:20" x14ac:dyDescent="0.25">
      <c r="A34" s="64">
        <v>16</v>
      </c>
      <c r="B34" t="s">
        <v>132</v>
      </c>
      <c r="C34" s="3" t="s">
        <v>136</v>
      </c>
      <c r="D34" s="13">
        <v>30</v>
      </c>
      <c r="E34" s="13">
        <v>61</v>
      </c>
      <c r="F34" s="13">
        <v>125</v>
      </c>
      <c r="G34" s="13"/>
      <c r="H34" s="104">
        <f t="shared" si="0"/>
        <v>54.9</v>
      </c>
      <c r="I34" s="104">
        <f t="shared" si="1"/>
        <v>125</v>
      </c>
      <c r="J34" s="103" t="s">
        <v>69</v>
      </c>
      <c r="K34" s="13"/>
      <c r="L34" s="13"/>
      <c r="M34" s="103" t="s">
        <v>60</v>
      </c>
      <c r="N34" s="13" t="s">
        <v>155</v>
      </c>
      <c r="O34" s="13"/>
      <c r="P34" s="13"/>
      <c r="Q34" s="13" t="s">
        <v>165</v>
      </c>
      <c r="R34" s="13"/>
      <c r="S34" s="13"/>
      <c r="T34" s="63"/>
    </row>
    <row r="35" spans="1:20" x14ac:dyDescent="0.25">
      <c r="A35" s="64">
        <v>17</v>
      </c>
      <c r="B35" t="s">
        <v>133</v>
      </c>
      <c r="C35" s="3" t="s">
        <v>137</v>
      </c>
      <c r="D35" s="13">
        <v>1.5</v>
      </c>
      <c r="E35" s="13">
        <v>3.7</v>
      </c>
      <c r="F35" s="13">
        <v>15</v>
      </c>
      <c r="G35" s="13"/>
      <c r="H35" s="104">
        <f t="shared" si="0"/>
        <v>3.33</v>
      </c>
      <c r="I35" s="104">
        <f t="shared" si="1"/>
        <v>15</v>
      </c>
      <c r="J35" s="103" t="s">
        <v>162</v>
      </c>
      <c r="K35" s="13"/>
      <c r="L35" s="13"/>
      <c r="M35" s="103" t="s">
        <v>60</v>
      </c>
      <c r="N35" s="13" t="s">
        <v>154</v>
      </c>
      <c r="O35" s="13"/>
      <c r="P35" s="13"/>
      <c r="Q35" s="13" t="s">
        <v>164</v>
      </c>
      <c r="R35" s="13"/>
      <c r="S35" s="13"/>
      <c r="T35" s="63"/>
    </row>
    <row r="36" spans="1:20" x14ac:dyDescent="0.25">
      <c r="A36" s="64">
        <v>18</v>
      </c>
      <c r="B36" t="s">
        <v>134</v>
      </c>
      <c r="C36" s="3" t="s">
        <v>138</v>
      </c>
      <c r="D36" s="13">
        <v>1.5</v>
      </c>
      <c r="E36" s="13">
        <v>3.7</v>
      </c>
      <c r="F36" s="13">
        <v>15</v>
      </c>
      <c r="G36" s="13"/>
      <c r="H36" s="104">
        <f t="shared" si="0"/>
        <v>3.33</v>
      </c>
      <c r="I36" s="104">
        <f t="shared" si="1"/>
        <v>15</v>
      </c>
      <c r="J36" s="103" t="s">
        <v>162</v>
      </c>
      <c r="K36" s="13"/>
      <c r="L36" s="13"/>
      <c r="M36" s="103" t="s">
        <v>60</v>
      </c>
      <c r="N36" s="13" t="s">
        <v>154</v>
      </c>
      <c r="O36" s="13"/>
      <c r="P36" s="13"/>
      <c r="Q36" s="13" t="s">
        <v>164</v>
      </c>
      <c r="R36" s="13"/>
      <c r="S36" s="13"/>
      <c r="T36" s="63"/>
    </row>
    <row r="37" spans="1:20" x14ac:dyDescent="0.25">
      <c r="A37" s="64">
        <v>19</v>
      </c>
      <c r="B37" t="s">
        <v>135</v>
      </c>
      <c r="C37" s="113" t="s">
        <v>139</v>
      </c>
      <c r="D37" s="13">
        <v>18.5</v>
      </c>
      <c r="E37" s="13">
        <v>37.5</v>
      </c>
      <c r="F37" s="13">
        <v>80</v>
      </c>
      <c r="G37" s="13"/>
      <c r="H37" s="104">
        <f t="shared" si="0"/>
        <v>33.75</v>
      </c>
      <c r="I37" s="104">
        <f t="shared" si="1"/>
        <v>80</v>
      </c>
      <c r="J37" s="103" t="s">
        <v>69</v>
      </c>
      <c r="K37" s="13"/>
      <c r="L37" s="13"/>
      <c r="M37" s="103" t="s">
        <v>60</v>
      </c>
      <c r="N37" s="13" t="s">
        <v>155</v>
      </c>
      <c r="O37" s="13"/>
      <c r="P37" s="13"/>
      <c r="Q37" s="13" t="s">
        <v>165</v>
      </c>
      <c r="R37" s="13"/>
      <c r="S37" s="13"/>
      <c r="T37" s="63"/>
    </row>
    <row r="38" spans="1:20" s="108" customFormat="1" x14ac:dyDescent="0.25">
      <c r="A38" s="105"/>
      <c r="C38" s="115"/>
      <c r="D38" s="106"/>
      <c r="E38" s="106"/>
      <c r="F38" s="106"/>
      <c r="G38" s="106"/>
      <c r="H38" s="111"/>
      <c r="I38" s="111"/>
      <c r="J38" s="111"/>
      <c r="K38" s="106"/>
      <c r="L38" s="106"/>
      <c r="M38" s="111"/>
      <c r="N38" s="106"/>
      <c r="O38" s="106"/>
      <c r="P38" s="106"/>
      <c r="Q38" s="106"/>
      <c r="R38" s="106"/>
      <c r="S38" s="106"/>
      <c r="T38" s="107"/>
    </row>
    <row r="39" spans="1:20" x14ac:dyDescent="0.25">
      <c r="A39" s="64">
        <v>20</v>
      </c>
      <c r="B39" t="s">
        <v>141</v>
      </c>
      <c r="C39" s="113" t="s">
        <v>140</v>
      </c>
      <c r="D39" s="13">
        <v>45</v>
      </c>
      <c r="E39" s="13">
        <v>83</v>
      </c>
      <c r="F39" s="13">
        <v>150</v>
      </c>
      <c r="G39" s="13"/>
      <c r="H39" s="104">
        <f t="shared" si="0"/>
        <v>74.7</v>
      </c>
      <c r="I39" s="104">
        <f t="shared" si="1"/>
        <v>150</v>
      </c>
      <c r="J39" s="103" t="s">
        <v>69</v>
      </c>
      <c r="K39" s="13"/>
      <c r="L39" s="13"/>
      <c r="M39" s="103" t="s">
        <v>60</v>
      </c>
      <c r="N39" s="13" t="s">
        <v>155</v>
      </c>
      <c r="O39" s="13"/>
      <c r="P39" s="13"/>
      <c r="Q39" s="13" t="s">
        <v>165</v>
      </c>
      <c r="R39" s="13"/>
      <c r="S39" s="13"/>
      <c r="T39" s="63"/>
    </row>
    <row r="40" spans="1:20" x14ac:dyDescent="0.25">
      <c r="A40" s="64">
        <v>21</v>
      </c>
      <c r="B40" t="s">
        <v>142</v>
      </c>
      <c r="C40" s="113" t="s">
        <v>144</v>
      </c>
      <c r="D40" s="13">
        <v>30</v>
      </c>
      <c r="E40" s="13">
        <v>59</v>
      </c>
      <c r="F40" s="13">
        <v>125</v>
      </c>
      <c r="G40" s="13"/>
      <c r="H40" s="104">
        <f t="shared" si="0"/>
        <v>53.1</v>
      </c>
      <c r="I40" s="104">
        <f t="shared" si="1"/>
        <v>125</v>
      </c>
      <c r="J40" s="103" t="s">
        <v>69</v>
      </c>
      <c r="K40" s="13"/>
      <c r="L40" s="13"/>
      <c r="M40" s="103" t="s">
        <v>60</v>
      </c>
      <c r="N40" s="13" t="s">
        <v>155</v>
      </c>
      <c r="O40" s="13"/>
      <c r="P40" s="13"/>
      <c r="Q40" s="13" t="s">
        <v>165</v>
      </c>
      <c r="R40" s="13"/>
      <c r="S40" s="13"/>
      <c r="T40" s="63"/>
    </row>
    <row r="41" spans="1:20" x14ac:dyDescent="0.25">
      <c r="A41" s="64">
        <v>22</v>
      </c>
      <c r="B41" t="s">
        <v>143</v>
      </c>
      <c r="C41" s="3" t="s">
        <v>145</v>
      </c>
      <c r="D41" s="13">
        <v>7.4</v>
      </c>
      <c r="E41" s="13">
        <v>15</v>
      </c>
      <c r="F41" s="13">
        <v>40</v>
      </c>
      <c r="G41" s="13"/>
      <c r="H41" s="104">
        <f t="shared" si="0"/>
        <v>13.5</v>
      </c>
      <c r="I41" s="104">
        <f t="shared" si="1"/>
        <v>40</v>
      </c>
      <c r="J41" s="103" t="s">
        <v>162</v>
      </c>
      <c r="K41" s="13"/>
      <c r="L41" s="13"/>
      <c r="M41" s="103" t="s">
        <v>60</v>
      </c>
      <c r="N41" s="13" t="s">
        <v>154</v>
      </c>
      <c r="O41" s="13"/>
      <c r="P41" s="13"/>
      <c r="Q41" s="13" t="s">
        <v>164</v>
      </c>
      <c r="R41" s="13"/>
      <c r="S41" s="13"/>
      <c r="T41" s="63"/>
    </row>
    <row r="42" spans="1:20" s="108" customFormat="1" x14ac:dyDescent="0.25">
      <c r="A42" s="105"/>
      <c r="C42" s="116"/>
      <c r="D42" s="117"/>
      <c r="E42" s="117"/>
      <c r="F42" s="117"/>
      <c r="G42" s="106"/>
      <c r="H42" s="111"/>
      <c r="I42" s="111"/>
      <c r="J42" s="111"/>
      <c r="K42" s="106"/>
      <c r="L42" s="106"/>
      <c r="M42" s="111"/>
      <c r="N42" s="106"/>
      <c r="O42" s="106"/>
      <c r="P42" s="106"/>
      <c r="Q42" s="106"/>
      <c r="R42" s="106"/>
      <c r="S42" s="106"/>
      <c r="T42" s="107"/>
    </row>
    <row r="43" spans="1:20" x14ac:dyDescent="0.25">
      <c r="A43" s="64">
        <v>23</v>
      </c>
      <c r="B43" t="s">
        <v>146</v>
      </c>
      <c r="C43" s="4" t="s">
        <v>148</v>
      </c>
      <c r="D43" s="14">
        <v>75</v>
      </c>
      <c r="E43" s="14">
        <v>140</v>
      </c>
      <c r="F43" s="14">
        <v>250</v>
      </c>
      <c r="G43" s="13"/>
      <c r="H43" s="104">
        <f t="shared" si="0"/>
        <v>126</v>
      </c>
      <c r="I43" s="104">
        <f t="shared" si="1"/>
        <v>250</v>
      </c>
      <c r="J43" s="103" t="s">
        <v>69</v>
      </c>
      <c r="K43" s="13"/>
      <c r="L43" s="13"/>
      <c r="M43" s="103" t="s">
        <v>60</v>
      </c>
      <c r="N43" s="13" t="s">
        <v>156</v>
      </c>
      <c r="O43" s="13"/>
      <c r="P43" s="13"/>
      <c r="Q43" s="13" t="s">
        <v>166</v>
      </c>
      <c r="R43" s="13"/>
      <c r="S43" s="13"/>
      <c r="T43" s="63"/>
    </row>
    <row r="44" spans="1:20" x14ac:dyDescent="0.25">
      <c r="A44" s="64">
        <v>24</v>
      </c>
      <c r="B44" t="s">
        <v>147</v>
      </c>
      <c r="C44" s="4" t="s">
        <v>149</v>
      </c>
      <c r="D44" s="14">
        <v>132</v>
      </c>
      <c r="E44" s="14">
        <v>249</v>
      </c>
      <c r="F44" s="14">
        <v>350</v>
      </c>
      <c r="G44" s="14"/>
      <c r="H44" s="104">
        <f t="shared" si="0"/>
        <v>224.1</v>
      </c>
      <c r="I44" s="104">
        <f t="shared" si="1"/>
        <v>350</v>
      </c>
      <c r="J44" s="103" t="s">
        <v>69</v>
      </c>
      <c r="K44" s="13"/>
      <c r="L44" s="13"/>
      <c r="M44" s="103" t="s">
        <v>60</v>
      </c>
      <c r="N44" s="13" t="s">
        <v>156</v>
      </c>
      <c r="O44" s="13"/>
      <c r="P44" s="13"/>
      <c r="Q44" s="13" t="s">
        <v>166</v>
      </c>
      <c r="R44" s="13"/>
      <c r="S44" s="13"/>
      <c r="T44" s="63"/>
    </row>
    <row r="45" spans="1:20" s="108" customFormat="1" x14ac:dyDescent="0.25">
      <c r="A45" s="105"/>
      <c r="C45" s="116"/>
      <c r="D45" s="117"/>
      <c r="E45" s="117"/>
      <c r="F45" s="117"/>
      <c r="G45" s="117"/>
      <c r="H45" s="111"/>
      <c r="I45" s="111"/>
      <c r="J45" s="111"/>
      <c r="K45" s="106"/>
      <c r="L45" s="106"/>
      <c r="M45" s="111"/>
      <c r="N45" s="106"/>
      <c r="O45" s="106"/>
      <c r="P45" s="106"/>
      <c r="Q45" s="106"/>
      <c r="R45" s="106"/>
      <c r="S45" s="106"/>
      <c r="T45" s="107"/>
    </row>
    <row r="47" spans="1:20" ht="15.75" thickBot="1" x14ac:dyDescent="0.3">
      <c r="A47" s="64"/>
      <c r="B47" s="3"/>
      <c r="D47" s="14"/>
      <c r="E47" s="14"/>
      <c r="F47" s="14"/>
      <c r="G47" s="14"/>
      <c r="H47" s="13"/>
      <c r="I47" s="13"/>
      <c r="J47" s="103"/>
      <c r="K47" s="13"/>
      <c r="L47" s="13"/>
      <c r="M47" s="13"/>
      <c r="N47" s="13"/>
      <c r="O47" s="13"/>
      <c r="P47" s="13"/>
      <c r="Q47" s="13"/>
      <c r="R47" s="13"/>
      <c r="S47" s="13"/>
      <c r="T47" s="63"/>
    </row>
    <row r="48" spans="1:20" ht="15.75" thickBot="1" x14ac:dyDescent="0.3">
      <c r="A48" s="65"/>
      <c r="B48" s="37"/>
      <c r="C48" s="210" t="s">
        <v>85</v>
      </c>
      <c r="D48" s="211"/>
      <c r="E48" s="212"/>
      <c r="F48" s="92"/>
      <c r="G48" s="92"/>
      <c r="H48" s="38">
        <f>SUM(H19:H47)</f>
        <v>1094.6000000000001</v>
      </c>
      <c r="I48" s="14"/>
      <c r="J48" s="125"/>
      <c r="K48" s="14"/>
      <c r="L48" s="14"/>
      <c r="M48" s="14"/>
      <c r="N48" s="14"/>
      <c r="O48" s="14"/>
      <c r="P48" s="14"/>
      <c r="Q48" s="14"/>
      <c r="R48" s="14"/>
      <c r="S48" s="14"/>
      <c r="T48" s="66"/>
    </row>
    <row r="49" spans="1:20" ht="15.75" thickBot="1" x14ac:dyDescent="0.3">
      <c r="A49" s="232"/>
      <c r="B49" s="233"/>
      <c r="C49" s="233"/>
      <c r="D49" s="233"/>
      <c r="E49" s="233"/>
      <c r="F49" s="233"/>
      <c r="G49" s="233"/>
      <c r="H49" s="233"/>
      <c r="I49" s="233"/>
      <c r="J49" s="233"/>
      <c r="K49" s="233"/>
      <c r="L49" s="233"/>
      <c r="M49" s="233"/>
      <c r="N49" s="233"/>
      <c r="O49" s="233"/>
      <c r="P49" s="233"/>
      <c r="Q49" s="233"/>
      <c r="R49" s="233"/>
      <c r="S49" s="233"/>
      <c r="T49" s="234"/>
    </row>
    <row r="50" spans="1:20" x14ac:dyDescent="0.25">
      <c r="A50" s="69"/>
      <c r="B50" s="12"/>
      <c r="C50" s="12"/>
      <c r="D50" s="12"/>
      <c r="E50" s="12"/>
      <c r="F50" s="12"/>
      <c r="G50" s="12"/>
      <c r="H50" s="12"/>
      <c r="I50" s="12"/>
      <c r="J50" s="126"/>
      <c r="K50" s="12"/>
      <c r="L50" s="12"/>
      <c r="M50" s="12"/>
      <c r="N50" s="12"/>
      <c r="O50" s="12"/>
      <c r="P50" s="12"/>
      <c r="Q50" s="12"/>
      <c r="R50" s="12"/>
      <c r="S50" s="12"/>
      <c r="T50" s="70"/>
    </row>
    <row r="51" spans="1:20" ht="15.75" thickBot="1" x14ac:dyDescent="0.3">
      <c r="A51" s="69"/>
      <c r="B51" s="12"/>
      <c r="C51" s="12"/>
      <c r="D51" s="12"/>
      <c r="E51" s="12"/>
      <c r="F51" s="12"/>
      <c r="G51" s="12"/>
      <c r="H51" s="12"/>
      <c r="I51" s="12"/>
      <c r="J51" s="126"/>
      <c r="K51" s="12"/>
      <c r="L51" s="12"/>
      <c r="M51" s="12"/>
      <c r="N51" s="12"/>
      <c r="O51" s="12"/>
      <c r="P51" s="12"/>
      <c r="Q51" s="12"/>
      <c r="R51" s="12"/>
      <c r="S51" s="12"/>
      <c r="T51" s="70"/>
    </row>
    <row r="52" spans="1:20" ht="15.75" thickBot="1" x14ac:dyDescent="0.3">
      <c r="A52" s="69"/>
      <c r="B52" s="15" t="s">
        <v>29</v>
      </c>
      <c r="C52" s="8" t="s">
        <v>30</v>
      </c>
      <c r="D52" s="9" t="s">
        <v>32</v>
      </c>
      <c r="E52" s="10" t="s">
        <v>31</v>
      </c>
      <c r="F52" s="93"/>
      <c r="G52" s="93"/>
      <c r="H52" s="12"/>
      <c r="I52" s="12"/>
      <c r="J52" s="126"/>
      <c r="K52" s="12"/>
      <c r="L52" s="12"/>
      <c r="M52" s="12"/>
      <c r="N52" s="12"/>
      <c r="O52" s="12"/>
      <c r="P52" s="12"/>
      <c r="Q52" s="12"/>
      <c r="R52" s="12"/>
      <c r="S52" s="12"/>
      <c r="T52" s="70"/>
    </row>
    <row r="53" spans="1:20" x14ac:dyDescent="0.25">
      <c r="A53" s="69"/>
      <c r="B53" s="85" t="s">
        <v>49</v>
      </c>
      <c r="C53" s="86" t="s">
        <v>50</v>
      </c>
      <c r="D53" s="87" t="s">
        <v>70</v>
      </c>
      <c r="E53" s="39"/>
      <c r="F53" s="94"/>
      <c r="G53" s="94"/>
      <c r="H53" s="12"/>
      <c r="I53" s="12"/>
      <c r="J53" s="126"/>
      <c r="K53" s="12"/>
      <c r="L53" s="12"/>
      <c r="M53" s="12"/>
      <c r="N53" s="12"/>
      <c r="O53" s="12"/>
      <c r="P53" s="12"/>
      <c r="Q53" s="12"/>
      <c r="R53" s="12"/>
      <c r="S53" s="12"/>
      <c r="T53" s="70"/>
    </row>
    <row r="54" spans="1:20" x14ac:dyDescent="0.25">
      <c r="A54" s="69"/>
      <c r="B54" s="45"/>
      <c r="C54" s="5"/>
      <c r="D54" s="40"/>
      <c r="E54" s="41"/>
      <c r="F54" s="93"/>
      <c r="G54" s="93"/>
      <c r="H54" s="12"/>
      <c r="I54" s="12"/>
      <c r="J54" s="126"/>
      <c r="K54" s="12"/>
      <c r="L54" s="12"/>
      <c r="M54" s="12"/>
      <c r="N54" s="12"/>
      <c r="O54" s="12"/>
      <c r="P54" s="12"/>
      <c r="Q54" s="12"/>
      <c r="R54" s="12"/>
      <c r="S54" s="12"/>
      <c r="T54" s="70"/>
    </row>
    <row r="55" spans="1:20" x14ac:dyDescent="0.25">
      <c r="A55" s="69"/>
      <c r="B55" s="45"/>
      <c r="C55" s="6"/>
      <c r="D55" s="40"/>
      <c r="E55" s="42"/>
      <c r="F55" s="94"/>
      <c r="G55" s="94"/>
      <c r="H55" s="12"/>
      <c r="I55" s="12"/>
      <c r="J55" s="126"/>
      <c r="K55" s="12"/>
      <c r="L55" s="12"/>
      <c r="M55" s="12"/>
      <c r="N55" s="12"/>
      <c r="O55" s="12"/>
      <c r="P55" s="12"/>
      <c r="Q55" s="12"/>
      <c r="R55" s="12"/>
      <c r="S55" s="12"/>
      <c r="T55" s="70"/>
    </row>
    <row r="56" spans="1:20" x14ac:dyDescent="0.25">
      <c r="A56" s="69"/>
      <c r="B56" s="45"/>
      <c r="C56" s="6"/>
      <c r="D56" s="40"/>
      <c r="E56" s="42"/>
      <c r="F56" s="94"/>
      <c r="G56" s="94"/>
      <c r="H56" s="12"/>
      <c r="I56" s="12"/>
      <c r="J56" s="126"/>
      <c r="K56" s="12"/>
      <c r="L56" s="12"/>
      <c r="M56" s="12"/>
      <c r="N56" s="12"/>
      <c r="O56" s="12"/>
      <c r="P56" s="12"/>
      <c r="Q56" s="12"/>
      <c r="R56" s="12"/>
      <c r="S56" s="12"/>
      <c r="T56" s="70"/>
    </row>
    <row r="57" spans="1:20" x14ac:dyDescent="0.25">
      <c r="A57" s="69"/>
      <c r="B57" s="45"/>
      <c r="C57" s="6"/>
      <c r="D57" s="40"/>
      <c r="E57" s="42"/>
      <c r="F57" s="94"/>
      <c r="G57" s="94"/>
      <c r="H57" s="12"/>
      <c r="I57" s="12"/>
      <c r="J57" s="126"/>
      <c r="K57" s="12"/>
      <c r="L57" s="12"/>
      <c r="M57" s="12"/>
      <c r="N57" s="12"/>
      <c r="O57" s="12"/>
      <c r="P57" s="12"/>
      <c r="Q57" s="12"/>
      <c r="R57" s="12"/>
      <c r="S57" s="12"/>
      <c r="T57" s="70"/>
    </row>
    <row r="58" spans="1:20" ht="15.75" thickBot="1" x14ac:dyDescent="0.3">
      <c r="A58" s="69"/>
      <c r="B58" s="46"/>
      <c r="C58" s="7"/>
      <c r="D58" s="43"/>
      <c r="E58" s="44"/>
      <c r="F58" s="94"/>
      <c r="G58" s="94"/>
      <c r="H58" s="12"/>
      <c r="I58" s="12"/>
      <c r="J58" s="126"/>
      <c r="K58" s="12"/>
      <c r="L58" s="12"/>
      <c r="M58" s="12"/>
      <c r="N58" s="12"/>
      <c r="O58" s="12"/>
      <c r="P58" s="12"/>
      <c r="Q58" s="12"/>
      <c r="R58" s="12"/>
      <c r="S58" s="12"/>
      <c r="T58" s="70"/>
    </row>
    <row r="59" spans="1:20" ht="15.75" thickBot="1" x14ac:dyDescent="0.3">
      <c r="A59" s="69"/>
      <c r="B59" s="12"/>
      <c r="C59" s="12"/>
      <c r="D59" s="12"/>
      <c r="E59" s="12"/>
      <c r="F59" s="12"/>
      <c r="G59" s="12"/>
      <c r="H59" s="12"/>
      <c r="I59" s="12"/>
      <c r="J59" s="126"/>
      <c r="K59" s="12"/>
      <c r="L59" s="12"/>
      <c r="M59" s="12"/>
      <c r="N59" s="12"/>
      <c r="O59" s="12"/>
      <c r="P59" s="12"/>
      <c r="Q59" s="12"/>
      <c r="R59" s="12"/>
      <c r="S59" s="12"/>
      <c r="T59" s="70"/>
    </row>
    <row r="60" spans="1:20" ht="15" customHeight="1" x14ac:dyDescent="0.25">
      <c r="A60" s="69"/>
      <c r="B60" s="12"/>
      <c r="C60" s="12"/>
      <c r="D60" s="12"/>
      <c r="E60" s="12"/>
      <c r="F60" s="12"/>
      <c r="G60" s="12"/>
      <c r="H60" s="12"/>
      <c r="I60" s="12"/>
      <c r="J60" s="126"/>
      <c r="K60" s="12"/>
      <c r="L60" s="224" t="s">
        <v>33</v>
      </c>
      <c r="M60" s="225"/>
      <c r="N60" s="225"/>
      <c r="O60" s="225"/>
      <c r="P60" s="226"/>
      <c r="Q60" s="47"/>
      <c r="R60" s="222"/>
      <c r="S60" s="222"/>
      <c r="T60" s="223"/>
    </row>
    <row r="61" spans="1:20" ht="15.75" thickBot="1" x14ac:dyDescent="0.3">
      <c r="A61" s="69"/>
      <c r="B61" s="12"/>
      <c r="C61" s="12"/>
      <c r="D61" s="12"/>
      <c r="E61" s="12"/>
      <c r="F61" s="12"/>
      <c r="G61" s="12"/>
      <c r="H61" s="12"/>
      <c r="I61" s="12"/>
      <c r="J61" s="126"/>
      <c r="K61" s="12"/>
      <c r="L61" s="227"/>
      <c r="M61" s="228"/>
      <c r="N61" s="228"/>
      <c r="O61" s="228"/>
      <c r="P61" s="229"/>
      <c r="Q61" s="47" t="s">
        <v>34</v>
      </c>
      <c r="R61" s="220" t="s">
        <v>196</v>
      </c>
      <c r="S61" s="220"/>
      <c r="T61" s="221"/>
    </row>
    <row r="62" spans="1:20" ht="20.25" customHeight="1" thickBot="1" x14ac:dyDescent="0.3">
      <c r="A62" s="69"/>
      <c r="B62" s="12"/>
      <c r="C62" s="12"/>
      <c r="D62" s="12"/>
      <c r="E62" s="12"/>
      <c r="F62" s="12"/>
      <c r="G62" s="12"/>
      <c r="H62" s="12"/>
      <c r="I62" s="12"/>
      <c r="J62" s="126"/>
      <c r="K62" s="12"/>
      <c r="L62" s="11" t="s">
        <v>35</v>
      </c>
      <c r="M62" s="214" t="s">
        <v>36</v>
      </c>
      <c r="N62" s="215"/>
      <c r="O62" s="214" t="s">
        <v>37</v>
      </c>
      <c r="P62" s="215"/>
      <c r="Q62" s="47" t="s">
        <v>38</v>
      </c>
      <c r="R62" s="222" t="s">
        <v>39</v>
      </c>
      <c r="S62" s="222"/>
      <c r="T62" s="223"/>
    </row>
    <row r="63" spans="1:20" ht="15.75" customHeight="1" x14ac:dyDescent="0.25">
      <c r="A63" s="69"/>
      <c r="B63" s="12"/>
      <c r="C63" s="12"/>
      <c r="D63" s="12"/>
      <c r="E63" s="12"/>
      <c r="F63" s="12"/>
      <c r="G63" s="12"/>
      <c r="H63" s="12"/>
      <c r="I63" s="12"/>
      <c r="J63" s="126"/>
      <c r="K63" s="12"/>
      <c r="L63" s="48">
        <v>0</v>
      </c>
      <c r="M63" s="230" t="s">
        <v>46</v>
      </c>
      <c r="N63" s="231"/>
      <c r="O63" s="217"/>
      <c r="P63" s="217"/>
      <c r="Q63" s="49" t="s">
        <v>40</v>
      </c>
      <c r="R63" s="222" t="s">
        <v>199</v>
      </c>
      <c r="S63" s="222"/>
      <c r="T63" s="223"/>
    </row>
    <row r="64" spans="1:20" ht="15" customHeight="1" x14ac:dyDescent="0.25">
      <c r="A64" s="69"/>
      <c r="B64" s="12"/>
      <c r="C64" s="12"/>
      <c r="D64" s="12"/>
      <c r="E64" s="12"/>
      <c r="F64" s="12"/>
      <c r="G64" s="12"/>
      <c r="H64" s="12"/>
      <c r="I64" s="12"/>
      <c r="J64" s="126"/>
      <c r="K64" s="12"/>
      <c r="L64" s="50"/>
      <c r="M64" s="183"/>
      <c r="N64" s="183"/>
      <c r="O64" s="216"/>
      <c r="P64" s="183"/>
      <c r="Q64" s="49" t="s">
        <v>41</v>
      </c>
      <c r="R64" s="222" t="s">
        <v>82</v>
      </c>
      <c r="S64" s="222"/>
      <c r="T64" s="223"/>
    </row>
    <row r="65" spans="1:20" x14ac:dyDescent="0.25">
      <c r="A65" s="69"/>
      <c r="B65" s="12"/>
      <c r="C65" s="12"/>
      <c r="D65" s="12"/>
      <c r="E65" s="12"/>
      <c r="F65" s="12"/>
      <c r="G65" s="12"/>
      <c r="H65" s="12"/>
      <c r="I65" s="12"/>
      <c r="J65" s="126"/>
      <c r="K65" s="12"/>
      <c r="L65" s="51"/>
      <c r="M65" s="218"/>
      <c r="N65" s="219"/>
      <c r="O65" s="218"/>
      <c r="P65" s="219"/>
      <c r="Q65" s="49" t="s">
        <v>83</v>
      </c>
      <c r="R65" s="52"/>
      <c r="S65" s="52"/>
      <c r="T65" s="71"/>
    </row>
    <row r="66" spans="1:20" x14ac:dyDescent="0.25">
      <c r="A66" s="69"/>
      <c r="B66" s="12"/>
      <c r="C66" s="12"/>
      <c r="D66" s="12"/>
      <c r="E66" s="12"/>
      <c r="F66" s="12"/>
      <c r="G66" s="12"/>
      <c r="H66" s="12"/>
      <c r="I66" s="12"/>
      <c r="J66" s="126"/>
      <c r="K66" s="12"/>
      <c r="L66" s="53"/>
      <c r="M66" s="183"/>
      <c r="N66" s="183"/>
      <c r="O66" s="183"/>
      <c r="P66" s="183"/>
      <c r="Q66" s="49" t="s">
        <v>42</v>
      </c>
      <c r="R66" s="54" t="s">
        <v>197</v>
      </c>
      <c r="S66" s="139" t="s">
        <v>43</v>
      </c>
      <c r="T66" s="72" t="s">
        <v>198</v>
      </c>
    </row>
    <row r="67" spans="1:20" x14ac:dyDescent="0.25">
      <c r="A67" s="69"/>
      <c r="B67" s="12"/>
      <c r="C67" s="12"/>
      <c r="D67" s="12"/>
      <c r="E67" s="12"/>
      <c r="F67" s="12"/>
      <c r="G67" s="12"/>
      <c r="H67" s="12"/>
      <c r="I67" s="12"/>
      <c r="J67" s="126"/>
      <c r="K67" s="12"/>
      <c r="L67" s="53"/>
      <c r="M67" s="218"/>
      <c r="N67" s="219"/>
      <c r="O67" s="218"/>
      <c r="P67" s="219"/>
      <c r="Q67" s="49" t="s">
        <v>42</v>
      </c>
      <c r="R67" s="54"/>
      <c r="S67" s="52" t="s">
        <v>44</v>
      </c>
      <c r="T67" s="72"/>
    </row>
    <row r="68" spans="1:20" x14ac:dyDescent="0.25">
      <c r="A68" s="69"/>
      <c r="B68" s="12"/>
      <c r="C68" s="12"/>
      <c r="D68" s="12"/>
      <c r="E68" s="12"/>
      <c r="F68" s="12"/>
      <c r="G68" s="12"/>
      <c r="H68" s="12"/>
      <c r="I68" s="12"/>
      <c r="J68" s="126"/>
      <c r="K68" s="12"/>
      <c r="L68" s="53"/>
      <c r="M68" s="218"/>
      <c r="N68" s="219"/>
      <c r="O68" s="218"/>
      <c r="P68" s="219"/>
      <c r="Q68" s="49" t="s">
        <v>42</v>
      </c>
      <c r="R68" s="54"/>
      <c r="S68" s="52" t="s">
        <v>45</v>
      </c>
      <c r="T68" s="72"/>
    </row>
    <row r="69" spans="1:20" x14ac:dyDescent="0.25">
      <c r="A69" s="69"/>
      <c r="B69" s="12"/>
      <c r="C69" s="12"/>
      <c r="D69" s="12"/>
      <c r="E69" s="12"/>
      <c r="F69" s="12"/>
      <c r="G69" s="12"/>
      <c r="H69" s="12"/>
      <c r="I69" s="12"/>
      <c r="J69" s="126"/>
      <c r="K69" s="12"/>
      <c r="L69" s="53"/>
      <c r="M69" s="218"/>
      <c r="N69" s="219"/>
      <c r="O69" s="183"/>
      <c r="P69" s="183"/>
      <c r="Q69" s="49"/>
      <c r="R69" s="55"/>
      <c r="S69" s="52"/>
      <c r="T69" s="73"/>
    </row>
    <row r="70" spans="1:20" x14ac:dyDescent="0.25">
      <c r="A70" s="69"/>
      <c r="B70" s="12"/>
      <c r="C70" s="12"/>
      <c r="D70" s="12"/>
      <c r="E70" s="12"/>
      <c r="F70" s="12"/>
      <c r="G70" s="12"/>
      <c r="H70" s="12"/>
      <c r="I70" s="12"/>
      <c r="J70" s="126"/>
      <c r="K70" s="12"/>
      <c r="L70" s="53"/>
      <c r="M70" s="237"/>
      <c r="N70" s="238"/>
      <c r="O70" s="183"/>
      <c r="P70" s="183"/>
      <c r="Q70" s="49"/>
      <c r="R70" s="55"/>
      <c r="S70" s="52"/>
      <c r="T70" s="73"/>
    </row>
    <row r="71" spans="1:20" ht="15.75" thickBot="1" x14ac:dyDescent="0.3">
      <c r="A71" s="74"/>
      <c r="B71" s="56"/>
      <c r="C71" s="56"/>
      <c r="D71" s="56"/>
      <c r="E71" s="56"/>
      <c r="F71" s="56"/>
      <c r="G71" s="56"/>
      <c r="H71" s="56"/>
      <c r="I71" s="56"/>
      <c r="J71" s="127"/>
      <c r="K71" s="56"/>
      <c r="L71" s="75"/>
      <c r="M71" s="235"/>
      <c r="N71" s="236"/>
      <c r="O71" s="213"/>
      <c r="P71" s="213"/>
      <c r="Q71" s="76" t="s">
        <v>89</v>
      </c>
      <c r="R71" s="77"/>
      <c r="S71" s="78" t="s">
        <v>88</v>
      </c>
      <c r="T71" s="79">
        <v>0</v>
      </c>
    </row>
    <row r="72" spans="1:20" ht="15.75" thickTop="1" x14ac:dyDescent="0.25"/>
    <row r="73" spans="1:20" ht="15.75" thickBot="1" x14ac:dyDescent="0.3">
      <c r="C73" s="120" t="s">
        <v>76</v>
      </c>
      <c r="D73" s="120" t="s">
        <v>58</v>
      </c>
    </row>
    <row r="74" spans="1:20" ht="15.75" thickBot="1" x14ac:dyDescent="0.3">
      <c r="C74" s="121" t="s">
        <v>160</v>
      </c>
      <c r="D74" s="29" t="s">
        <v>68</v>
      </c>
    </row>
    <row r="75" spans="1:20" ht="15.75" thickBot="1" x14ac:dyDescent="0.3">
      <c r="C75" s="122" t="s">
        <v>161</v>
      </c>
      <c r="D75" s="29" t="s">
        <v>162</v>
      </c>
    </row>
    <row r="76" spans="1:20" ht="15.75" thickBot="1" x14ac:dyDescent="0.3">
      <c r="C76" s="122" t="s">
        <v>163</v>
      </c>
      <c r="D76" s="29" t="s">
        <v>69</v>
      </c>
    </row>
    <row r="77" spans="1:20" ht="15.75" thickBot="1" x14ac:dyDescent="0.3">
      <c r="C77" s="122" t="s">
        <v>164</v>
      </c>
      <c r="D77" s="29" t="s">
        <v>70</v>
      </c>
    </row>
    <row r="78" spans="1:20" ht="15.75" thickBot="1" x14ac:dyDescent="0.3">
      <c r="C78" s="122" t="s">
        <v>165</v>
      </c>
      <c r="D78" s="29" t="s">
        <v>71</v>
      </c>
    </row>
    <row r="79" spans="1:20" ht="15.75" thickBot="1" x14ac:dyDescent="0.3">
      <c r="C79" s="122" t="s">
        <v>166</v>
      </c>
    </row>
    <row r="80" spans="1:20" ht="15.75" thickBot="1" x14ac:dyDescent="0.3">
      <c r="C80" s="122" t="s">
        <v>167</v>
      </c>
    </row>
    <row r="81" spans="3:3" ht="15.75" thickBot="1" x14ac:dyDescent="0.3">
      <c r="C81" s="122" t="s">
        <v>168</v>
      </c>
    </row>
    <row r="82" spans="3:3" ht="15.75" thickBot="1" x14ac:dyDescent="0.3">
      <c r="C82" s="122" t="s">
        <v>169</v>
      </c>
    </row>
    <row r="83" spans="3:3" ht="15.75" thickBot="1" x14ac:dyDescent="0.3">
      <c r="C83" s="122" t="s">
        <v>170</v>
      </c>
    </row>
    <row r="84" spans="3:3" ht="15.75" thickBot="1" x14ac:dyDescent="0.3">
      <c r="C84" s="122" t="s">
        <v>171</v>
      </c>
    </row>
    <row r="85" spans="3:3" ht="15.75" thickBot="1" x14ac:dyDescent="0.3">
      <c r="C85" s="122" t="s">
        <v>172</v>
      </c>
    </row>
    <row r="86" spans="3:3" ht="15.75" thickBot="1" x14ac:dyDescent="0.3">
      <c r="C86" s="122" t="s">
        <v>173</v>
      </c>
    </row>
    <row r="87" spans="3:3" ht="15.75" thickBot="1" x14ac:dyDescent="0.3">
      <c r="C87" s="122" t="s">
        <v>174</v>
      </c>
    </row>
  </sheetData>
  <mergeCells count="70">
    <mergeCell ref="A49:T49"/>
    <mergeCell ref="M71:N71"/>
    <mergeCell ref="M70:N70"/>
    <mergeCell ref="M69:N69"/>
    <mergeCell ref="B9:D9"/>
    <mergeCell ref="B10:D10"/>
    <mergeCell ref="B11:D11"/>
    <mergeCell ref="B12:D12"/>
    <mergeCell ref="M65:N65"/>
    <mergeCell ref="M67:N67"/>
    <mergeCell ref="M68:N68"/>
    <mergeCell ref="K14:L14"/>
    <mergeCell ref="I14:J14"/>
    <mergeCell ref="E10:H10"/>
    <mergeCell ref="E11:H11"/>
    <mergeCell ref="E12:H12"/>
    <mergeCell ref="R61:T61"/>
    <mergeCell ref="R62:T62"/>
    <mergeCell ref="R64:T64"/>
    <mergeCell ref="R63:T63"/>
    <mergeCell ref="L60:P61"/>
    <mergeCell ref="M62:N62"/>
    <mergeCell ref="M63:N63"/>
    <mergeCell ref="M64:N64"/>
    <mergeCell ref="R60:T60"/>
    <mergeCell ref="O71:P71"/>
    <mergeCell ref="O66:P66"/>
    <mergeCell ref="O69:P69"/>
    <mergeCell ref="O70:P70"/>
    <mergeCell ref="O62:P62"/>
    <mergeCell ref="O64:P64"/>
    <mergeCell ref="O63:P63"/>
    <mergeCell ref="O68:P68"/>
    <mergeCell ref="O67:P67"/>
    <mergeCell ref="O65:P65"/>
    <mergeCell ref="Q10:S10"/>
    <mergeCell ref="Q11:S11"/>
    <mergeCell ref="I9:P12"/>
    <mergeCell ref="M66:N66"/>
    <mergeCell ref="M14:M15"/>
    <mergeCell ref="A13:T13"/>
    <mergeCell ref="R12:S12"/>
    <mergeCell ref="R14:T14"/>
    <mergeCell ref="O14:O15"/>
    <mergeCell ref="N14:N15"/>
    <mergeCell ref="Q14:Q15"/>
    <mergeCell ref="P14:P15"/>
    <mergeCell ref="D14:H14"/>
    <mergeCell ref="A14:B14"/>
    <mergeCell ref="E9:H9"/>
    <mergeCell ref="C48:E48"/>
    <mergeCell ref="Q9:S9"/>
    <mergeCell ref="Q6:T6"/>
    <mergeCell ref="Q5:T5"/>
    <mergeCell ref="S4:T4"/>
    <mergeCell ref="S1:T1"/>
    <mergeCell ref="S2:T2"/>
    <mergeCell ref="S3:T3"/>
    <mergeCell ref="Q1:R1"/>
    <mergeCell ref="Q2:R2"/>
    <mergeCell ref="Q3:R3"/>
    <mergeCell ref="Q4:R4"/>
    <mergeCell ref="E8:H8"/>
    <mergeCell ref="B7:D7"/>
    <mergeCell ref="E7:H7"/>
    <mergeCell ref="I3:P6"/>
    <mergeCell ref="A1:C6"/>
    <mergeCell ref="D1:P2"/>
    <mergeCell ref="D3:H6"/>
    <mergeCell ref="B8:D8"/>
  </mergeCells>
  <dataValidations count="5">
    <dataValidation type="list" allowBlank="1" showInputMessage="1" showErrorMessage="1" sqref="J16:J22 J24:J45">
      <formula1>$D$74:$D$78</formula1>
    </dataValidation>
    <dataValidation type="list" allowBlank="1" showInputMessage="1" showErrorMessage="1" sqref="Q16:Q45">
      <formula1>$C$74:$C$87</formula1>
    </dataValidation>
    <dataValidation type="list" allowBlank="1" showInputMessage="1" showErrorMessage="1" sqref="H33:I33 H27:I27 L16 L18:L36">
      <formula1>#REF!</formula1>
    </dataValidation>
    <dataValidation type="list" allowBlank="1" showInputMessage="1" showErrorMessage="1" sqref="M16:M45">
      <formula1>#REF!</formula1>
    </dataValidation>
    <dataValidation type="list" allowBlank="1" showInputMessage="1" showErrorMessage="1" sqref="J23">
      <formula1>$D$87:$D$91</formula1>
    </dataValidation>
  </dataValidations>
  <pageMargins left="0.70866141732283472" right="0.70866141732283472" top="0.74803149606299213" bottom="0.74803149606299213" header="0.31496062992125984" footer="0.31496062992125984"/>
  <pageSetup paperSize="8" scale="73" orientation="landscape" r:id="rId1"/>
  <headerFooter>
    <oddFooter>&amp;C240-77301384 Electrical LV  Load Schedule Template (Rev 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31"/>
  <sheetViews>
    <sheetView topLeftCell="A7" workbookViewId="0">
      <selection activeCell="F20" sqref="F20"/>
    </sheetView>
  </sheetViews>
  <sheetFormatPr defaultRowHeight="15" x14ac:dyDescent="0.25"/>
  <cols>
    <col min="1" max="1" width="9.7109375" customWidth="1"/>
    <col min="2" max="2" width="17.28515625" customWidth="1"/>
    <col min="3" max="3" width="36.85546875" customWidth="1"/>
  </cols>
  <sheetData>
    <row r="2" spans="2:3" ht="15.75" thickBot="1" x14ac:dyDescent="0.3"/>
    <row r="3" spans="2:3" x14ac:dyDescent="0.25">
      <c r="B3" s="27" t="s">
        <v>55</v>
      </c>
      <c r="C3" s="28" t="s">
        <v>56</v>
      </c>
    </row>
    <row r="4" spans="2:3" ht="45" x14ac:dyDescent="0.25">
      <c r="B4" s="29" t="s">
        <v>54</v>
      </c>
      <c r="C4" s="24" t="s">
        <v>57</v>
      </c>
    </row>
    <row r="5" spans="2:3" x14ac:dyDescent="0.25">
      <c r="B5" s="29" t="s">
        <v>58</v>
      </c>
      <c r="C5" s="24" t="s">
        <v>59</v>
      </c>
    </row>
    <row r="6" spans="2:3" ht="53.25" customHeight="1" x14ac:dyDescent="0.25">
      <c r="B6" s="29" t="s">
        <v>61</v>
      </c>
      <c r="C6" s="24" t="s">
        <v>64</v>
      </c>
    </row>
    <row r="7" spans="2:3" x14ac:dyDescent="0.25">
      <c r="B7" s="29" t="s">
        <v>60</v>
      </c>
      <c r="C7" s="24" t="s">
        <v>65</v>
      </c>
    </row>
    <row r="8" spans="2:3" x14ac:dyDescent="0.25">
      <c r="B8" s="29" t="s">
        <v>62</v>
      </c>
      <c r="C8" s="24" t="s">
        <v>66</v>
      </c>
    </row>
    <row r="9" spans="2:3" ht="30" x14ac:dyDescent="0.25">
      <c r="B9" s="29" t="s">
        <v>63</v>
      </c>
      <c r="C9" s="24" t="s">
        <v>67</v>
      </c>
    </row>
    <row r="10" spans="2:3" ht="45" customHeight="1" x14ac:dyDescent="0.25">
      <c r="B10" s="29" t="s">
        <v>68</v>
      </c>
      <c r="C10" s="24" t="s">
        <v>72</v>
      </c>
    </row>
    <row r="11" spans="2:3" x14ac:dyDescent="0.25">
      <c r="B11" s="29" t="s">
        <v>69</v>
      </c>
      <c r="C11" s="24" t="s">
        <v>73</v>
      </c>
    </row>
    <row r="12" spans="2:3" ht="30" x14ac:dyDescent="0.25">
      <c r="B12" s="29" t="s">
        <v>70</v>
      </c>
      <c r="C12" s="24" t="s">
        <v>74</v>
      </c>
    </row>
    <row r="13" spans="2:3" ht="48" customHeight="1" x14ac:dyDescent="0.25">
      <c r="B13" s="29" t="s">
        <v>162</v>
      </c>
      <c r="C13" s="24" t="s">
        <v>175</v>
      </c>
    </row>
    <row r="14" spans="2:3" x14ac:dyDescent="0.25">
      <c r="B14" s="29" t="s">
        <v>71</v>
      </c>
      <c r="C14" s="24" t="s">
        <v>75</v>
      </c>
    </row>
    <row r="15" spans="2:3" x14ac:dyDescent="0.25">
      <c r="B15" s="30" t="s">
        <v>76</v>
      </c>
      <c r="C15" s="24" t="s">
        <v>77</v>
      </c>
    </row>
    <row r="16" spans="2:3" x14ac:dyDescent="0.25">
      <c r="B16" s="31"/>
      <c r="C16" s="24" t="s">
        <v>157</v>
      </c>
    </row>
    <row r="17" spans="2:4" x14ac:dyDescent="0.25">
      <c r="B17" s="31"/>
      <c r="C17" s="24" t="s">
        <v>78</v>
      </c>
    </row>
    <row r="18" spans="2:4" ht="30" x14ac:dyDescent="0.25">
      <c r="B18" s="31"/>
      <c r="C18" s="24" t="s">
        <v>158</v>
      </c>
    </row>
    <row r="19" spans="2:4" ht="30" x14ac:dyDescent="0.25">
      <c r="B19" s="31"/>
      <c r="C19" s="24" t="s">
        <v>176</v>
      </c>
    </row>
    <row r="20" spans="2:4" ht="30" x14ac:dyDescent="0.25">
      <c r="B20" s="32"/>
      <c r="C20" s="24" t="s">
        <v>159</v>
      </c>
    </row>
    <row r="21" spans="2:4" ht="30" x14ac:dyDescent="0.25">
      <c r="B21" s="29" t="s">
        <v>79</v>
      </c>
      <c r="C21" s="24" t="s">
        <v>80</v>
      </c>
    </row>
    <row r="22" spans="2:4" ht="134.25" customHeight="1" x14ac:dyDescent="0.25">
      <c r="B22" s="30" t="s">
        <v>81</v>
      </c>
      <c r="C22" s="36" t="s">
        <v>87</v>
      </c>
    </row>
    <row r="23" spans="2:4" ht="45" x14ac:dyDescent="0.25">
      <c r="B23" s="23" t="s">
        <v>84</v>
      </c>
      <c r="C23" s="24" t="s">
        <v>86</v>
      </c>
      <c r="D23" s="12"/>
    </row>
    <row r="24" spans="2:4" x14ac:dyDescent="0.25">
      <c r="B24" s="22"/>
      <c r="C24" s="24"/>
    </row>
    <row r="25" spans="2:4" x14ac:dyDescent="0.25">
      <c r="B25" s="25"/>
      <c r="C25" s="33"/>
    </row>
    <row r="26" spans="2:4" x14ac:dyDescent="0.25">
      <c r="B26" s="26"/>
      <c r="C26" s="24"/>
    </row>
    <row r="27" spans="2:4" x14ac:dyDescent="0.25">
      <c r="B27" s="26"/>
      <c r="C27" s="34"/>
    </row>
    <row r="28" spans="2:4" x14ac:dyDescent="0.25">
      <c r="B28" s="26"/>
      <c r="C28" s="34"/>
    </row>
    <row r="29" spans="2:4" x14ac:dyDescent="0.25">
      <c r="B29" s="26"/>
      <c r="C29" s="34"/>
    </row>
    <row r="30" spans="2:4" x14ac:dyDescent="0.25">
      <c r="B30" s="26"/>
      <c r="C30" s="34"/>
    </row>
    <row r="31" spans="2:4" ht="15.75" thickBot="1" x14ac:dyDescent="0.3">
      <c r="B31" s="21"/>
      <c r="C31" s="35"/>
      <c r="D31" s="1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5"/>
  <sheetViews>
    <sheetView workbookViewId="0">
      <selection activeCell="F20" sqref="F20"/>
    </sheetView>
  </sheetViews>
  <sheetFormatPr defaultRowHeight="15" x14ac:dyDescent="0.25"/>
  <cols>
    <col min="1" max="1" width="29.42578125" customWidth="1"/>
    <col min="2" max="2" width="24.28515625" customWidth="1"/>
    <col min="3" max="3" width="16.28515625" customWidth="1"/>
    <col min="4" max="4" width="30.7109375" customWidth="1"/>
  </cols>
  <sheetData>
    <row r="1" spans="1:4" ht="15.75" thickBot="1" x14ac:dyDescent="0.3">
      <c r="A1" s="129" t="s">
        <v>76</v>
      </c>
      <c r="B1" s="130" t="s">
        <v>177</v>
      </c>
      <c r="C1" s="130" t="s">
        <v>178</v>
      </c>
      <c r="D1" s="130" t="s">
        <v>179</v>
      </c>
    </row>
    <row r="2" spans="1:4" ht="50.25" customHeight="1" thickBot="1" x14ac:dyDescent="0.3">
      <c r="A2" s="122" t="s">
        <v>180</v>
      </c>
      <c r="B2" s="131">
        <v>23</v>
      </c>
      <c r="C2" s="131" t="s">
        <v>160</v>
      </c>
      <c r="D2" s="132"/>
    </row>
    <row r="3" spans="1:4" ht="52.5" customHeight="1" thickBot="1" x14ac:dyDescent="0.3">
      <c r="A3" s="122" t="s">
        <v>181</v>
      </c>
      <c r="B3" s="131">
        <v>30</v>
      </c>
      <c r="C3" s="131" t="s">
        <v>161</v>
      </c>
      <c r="D3" s="132"/>
    </row>
    <row r="4" spans="1:4" ht="48" customHeight="1" thickBot="1" x14ac:dyDescent="0.3">
      <c r="A4" s="122" t="s">
        <v>182</v>
      </c>
      <c r="B4" s="131">
        <v>20</v>
      </c>
      <c r="C4" s="131" t="s">
        <v>163</v>
      </c>
      <c r="D4" s="132"/>
    </row>
    <row r="5" spans="1:4" ht="52.5" customHeight="1" thickBot="1" x14ac:dyDescent="0.3">
      <c r="A5" s="122" t="s">
        <v>183</v>
      </c>
      <c r="B5" s="131">
        <v>33</v>
      </c>
      <c r="C5" s="131" t="s">
        <v>164</v>
      </c>
      <c r="D5" s="132"/>
    </row>
    <row r="6" spans="1:4" ht="53.25" customHeight="1" thickBot="1" x14ac:dyDescent="0.3">
      <c r="A6" s="122" t="s">
        <v>184</v>
      </c>
      <c r="B6" s="131">
        <v>9</v>
      </c>
      <c r="C6" s="131" t="s">
        <v>165</v>
      </c>
      <c r="D6" s="132"/>
    </row>
    <row r="7" spans="1:4" ht="46.5" customHeight="1" thickBot="1" x14ac:dyDescent="0.3">
      <c r="A7" s="122" t="s">
        <v>185</v>
      </c>
      <c r="B7" s="131">
        <v>12</v>
      </c>
      <c r="C7" s="131" t="s">
        <v>166</v>
      </c>
      <c r="D7" s="132"/>
    </row>
    <row r="8" spans="1:4" ht="48.75" customHeight="1" thickBot="1" x14ac:dyDescent="0.3">
      <c r="A8" s="122" t="s">
        <v>186</v>
      </c>
      <c r="B8" s="131">
        <v>5</v>
      </c>
      <c r="C8" s="131" t="s">
        <v>167</v>
      </c>
      <c r="D8" s="132"/>
    </row>
    <row r="9" spans="1:4" ht="54.75" customHeight="1" thickBot="1" x14ac:dyDescent="0.3">
      <c r="A9" s="122" t="s">
        <v>187</v>
      </c>
      <c r="B9" s="131">
        <v>3</v>
      </c>
      <c r="C9" s="131" t="s">
        <v>168</v>
      </c>
      <c r="D9" s="132"/>
    </row>
    <row r="10" spans="1:4" ht="45" customHeight="1" thickBot="1" x14ac:dyDescent="0.3">
      <c r="A10" s="122" t="s">
        <v>188</v>
      </c>
      <c r="B10" s="131">
        <v>4</v>
      </c>
      <c r="C10" s="131" t="s">
        <v>169</v>
      </c>
      <c r="D10" s="132"/>
    </row>
    <row r="11" spans="1:4" ht="54" customHeight="1" thickBot="1" x14ac:dyDescent="0.3">
      <c r="A11" s="122" t="s">
        <v>189</v>
      </c>
      <c r="B11" s="131">
        <v>29</v>
      </c>
      <c r="C11" s="131" t="s">
        <v>170</v>
      </c>
      <c r="D11" s="132"/>
    </row>
    <row r="12" spans="1:4" ht="57" customHeight="1" thickBot="1" x14ac:dyDescent="0.3">
      <c r="A12" s="122" t="s">
        <v>190</v>
      </c>
      <c r="B12" s="131">
        <v>32</v>
      </c>
      <c r="C12" s="131" t="s">
        <v>171</v>
      </c>
      <c r="D12" s="132"/>
    </row>
    <row r="13" spans="1:4" ht="48" customHeight="1" thickBot="1" x14ac:dyDescent="0.3">
      <c r="A13" s="122" t="s">
        <v>191</v>
      </c>
      <c r="B13" s="131">
        <v>21</v>
      </c>
      <c r="C13" s="131" t="s">
        <v>172</v>
      </c>
      <c r="D13" s="132"/>
    </row>
    <row r="14" spans="1:4" ht="63.75" customHeight="1" thickBot="1" x14ac:dyDescent="0.3">
      <c r="A14" s="122" t="s">
        <v>192</v>
      </c>
      <c r="B14" s="131">
        <v>6</v>
      </c>
      <c r="C14" s="131" t="s">
        <v>173</v>
      </c>
      <c r="D14" s="132"/>
    </row>
    <row r="15" spans="1:4" ht="65.25" customHeight="1" thickBot="1" x14ac:dyDescent="0.3">
      <c r="A15" s="122" t="s">
        <v>193</v>
      </c>
      <c r="B15" s="131">
        <v>34</v>
      </c>
      <c r="C15" s="131" t="s">
        <v>174</v>
      </c>
      <c r="D15" s="132"/>
    </row>
  </sheetData>
  <pageMargins left="0.7" right="0.7" top="0.75" bottom="0.75" header="0.3" footer="0.3"/>
  <pageSetup orientation="portrait" horizontalDpi="4294967295" verticalDpi="4294967295" r:id="rId1"/>
  <drawing r:id="rId2"/>
  <legacyDrawing r:id="rId3"/>
  <oleObjects>
    <mc:AlternateContent xmlns:mc="http://schemas.openxmlformats.org/markup-compatibility/2006">
      <mc:Choice Requires="x14">
        <oleObject progId="AcroExch.Document.11" dvAspect="DVASPECT_ICON" shapeId="2049" r:id="rId4">
          <objectPr defaultSize="0" autoPict="0" r:id="rId5">
            <anchor moveWithCells="1" sizeWithCells="1">
              <from>
                <xdr:col>3</xdr:col>
                <xdr:colOff>295275</xdr:colOff>
                <xdr:row>1</xdr:row>
                <xdr:rowOff>28575</xdr:rowOff>
              </from>
              <to>
                <xdr:col>3</xdr:col>
                <xdr:colOff>1800225</xdr:colOff>
                <xdr:row>1</xdr:row>
                <xdr:rowOff>581025</xdr:rowOff>
              </to>
            </anchor>
          </objectPr>
        </oleObject>
      </mc:Choice>
      <mc:Fallback>
        <oleObject progId="AcroExch.Document.11" dvAspect="DVASPECT_ICON" shapeId="2049" r:id="rId4"/>
      </mc:Fallback>
    </mc:AlternateContent>
    <mc:AlternateContent xmlns:mc="http://schemas.openxmlformats.org/markup-compatibility/2006">
      <mc:Choice Requires="x14">
        <oleObject progId="AcroExch.Document.11" dvAspect="DVASPECT_ICON" shapeId="2050" r:id="rId6">
          <objectPr defaultSize="0" autoPict="0" r:id="rId7">
            <anchor moveWithCells="1" sizeWithCells="1">
              <from>
                <xdr:col>3</xdr:col>
                <xdr:colOff>333375</xdr:colOff>
                <xdr:row>2</xdr:row>
                <xdr:rowOff>38100</xdr:rowOff>
              </from>
              <to>
                <xdr:col>3</xdr:col>
                <xdr:colOff>1743075</xdr:colOff>
                <xdr:row>2</xdr:row>
                <xdr:rowOff>638175</xdr:rowOff>
              </to>
            </anchor>
          </objectPr>
        </oleObject>
      </mc:Choice>
      <mc:Fallback>
        <oleObject progId="AcroExch.Document.11" dvAspect="DVASPECT_ICON" shapeId="2050" r:id="rId6"/>
      </mc:Fallback>
    </mc:AlternateContent>
    <mc:AlternateContent xmlns:mc="http://schemas.openxmlformats.org/markup-compatibility/2006">
      <mc:Choice Requires="x14">
        <oleObject progId="AcroExch.Document.11" dvAspect="DVASPECT_ICON" shapeId="2051" r:id="rId8">
          <objectPr defaultSize="0" autoPict="0" r:id="rId9">
            <anchor moveWithCells="1" sizeWithCells="1">
              <from>
                <xdr:col>3</xdr:col>
                <xdr:colOff>419100</xdr:colOff>
                <xdr:row>3</xdr:row>
                <xdr:rowOff>38100</xdr:rowOff>
              </from>
              <to>
                <xdr:col>3</xdr:col>
                <xdr:colOff>1762125</xdr:colOff>
                <xdr:row>3</xdr:row>
                <xdr:rowOff>590550</xdr:rowOff>
              </to>
            </anchor>
          </objectPr>
        </oleObject>
      </mc:Choice>
      <mc:Fallback>
        <oleObject progId="AcroExch.Document.11" dvAspect="DVASPECT_ICON" shapeId="2051" r:id="rId8"/>
      </mc:Fallback>
    </mc:AlternateContent>
    <mc:AlternateContent xmlns:mc="http://schemas.openxmlformats.org/markup-compatibility/2006">
      <mc:Choice Requires="x14">
        <oleObject progId="AcroExch.Document.11" dvAspect="DVASPECT_ICON" shapeId="2052" r:id="rId10">
          <objectPr defaultSize="0" autoPict="0" r:id="rId11">
            <anchor moveWithCells="1" sizeWithCells="1">
              <from>
                <xdr:col>3</xdr:col>
                <xdr:colOff>514350</xdr:colOff>
                <xdr:row>4</xdr:row>
                <xdr:rowOff>38100</xdr:rowOff>
              </from>
              <to>
                <xdr:col>3</xdr:col>
                <xdr:colOff>1609725</xdr:colOff>
                <xdr:row>4</xdr:row>
                <xdr:rowOff>619125</xdr:rowOff>
              </to>
            </anchor>
          </objectPr>
        </oleObject>
      </mc:Choice>
      <mc:Fallback>
        <oleObject progId="AcroExch.Document.11" dvAspect="DVASPECT_ICON" shapeId="2052" r:id="rId10"/>
      </mc:Fallback>
    </mc:AlternateContent>
    <mc:AlternateContent xmlns:mc="http://schemas.openxmlformats.org/markup-compatibility/2006">
      <mc:Choice Requires="x14">
        <oleObject progId="AcroExch.Document.11" dvAspect="DVASPECT_ICON" shapeId="2053" r:id="rId12">
          <objectPr defaultSize="0" autoPict="0" r:id="rId13">
            <anchor moveWithCells="1" sizeWithCells="1">
              <from>
                <xdr:col>3</xdr:col>
                <xdr:colOff>485775</xdr:colOff>
                <xdr:row>5</xdr:row>
                <xdr:rowOff>66675</xdr:rowOff>
              </from>
              <to>
                <xdr:col>3</xdr:col>
                <xdr:colOff>1657350</xdr:colOff>
                <xdr:row>6</xdr:row>
                <xdr:rowOff>0</xdr:rowOff>
              </to>
            </anchor>
          </objectPr>
        </oleObject>
      </mc:Choice>
      <mc:Fallback>
        <oleObject progId="AcroExch.Document.11" dvAspect="DVASPECT_ICON" shapeId="2053" r:id="rId12"/>
      </mc:Fallback>
    </mc:AlternateContent>
    <mc:AlternateContent xmlns:mc="http://schemas.openxmlformats.org/markup-compatibility/2006">
      <mc:Choice Requires="x14">
        <oleObject progId="AcroExch.Document.11" dvAspect="DVASPECT_ICON" shapeId="2054" r:id="rId14">
          <objectPr defaultSize="0" autoPict="0" r:id="rId15">
            <anchor moveWithCells="1" sizeWithCells="1">
              <from>
                <xdr:col>3</xdr:col>
                <xdr:colOff>533400</xdr:colOff>
                <xdr:row>6</xdr:row>
                <xdr:rowOff>19050</xdr:rowOff>
              </from>
              <to>
                <xdr:col>3</xdr:col>
                <xdr:colOff>1609725</xdr:colOff>
                <xdr:row>6</xdr:row>
                <xdr:rowOff>514350</xdr:rowOff>
              </to>
            </anchor>
          </objectPr>
        </oleObject>
      </mc:Choice>
      <mc:Fallback>
        <oleObject progId="AcroExch.Document.11" dvAspect="DVASPECT_ICON" shapeId="2054" r:id="rId14"/>
      </mc:Fallback>
    </mc:AlternateContent>
    <mc:AlternateContent xmlns:mc="http://schemas.openxmlformats.org/markup-compatibility/2006">
      <mc:Choice Requires="x14">
        <oleObject progId="AcroExch.Document.11" dvAspect="DVASPECT_ICON" shapeId="2055" r:id="rId16">
          <objectPr defaultSize="0" autoPict="0" r:id="rId17">
            <anchor moveWithCells="1" sizeWithCells="1">
              <from>
                <xdr:col>3</xdr:col>
                <xdr:colOff>542925</xdr:colOff>
                <xdr:row>7</xdr:row>
                <xdr:rowOff>47625</xdr:rowOff>
              </from>
              <to>
                <xdr:col>3</xdr:col>
                <xdr:colOff>1666875</xdr:colOff>
                <xdr:row>7</xdr:row>
                <xdr:rowOff>552450</xdr:rowOff>
              </to>
            </anchor>
          </objectPr>
        </oleObject>
      </mc:Choice>
      <mc:Fallback>
        <oleObject progId="AcroExch.Document.11" dvAspect="DVASPECT_ICON" shapeId="2055" r:id="rId16"/>
      </mc:Fallback>
    </mc:AlternateContent>
    <mc:AlternateContent xmlns:mc="http://schemas.openxmlformats.org/markup-compatibility/2006">
      <mc:Choice Requires="x14">
        <oleObject progId="AcroExch.Document.11" dvAspect="DVASPECT_ICON" shapeId="2056" r:id="rId18">
          <objectPr defaultSize="0" autoPict="0" r:id="rId19">
            <anchor moveWithCells="1" sizeWithCells="1">
              <from>
                <xdr:col>3</xdr:col>
                <xdr:colOff>590550</xdr:colOff>
                <xdr:row>8</xdr:row>
                <xdr:rowOff>28575</xdr:rowOff>
              </from>
              <to>
                <xdr:col>3</xdr:col>
                <xdr:colOff>1495425</xdr:colOff>
                <xdr:row>8</xdr:row>
                <xdr:rowOff>419100</xdr:rowOff>
              </to>
            </anchor>
          </objectPr>
        </oleObject>
      </mc:Choice>
      <mc:Fallback>
        <oleObject progId="AcroExch.Document.11" dvAspect="DVASPECT_ICON" shapeId="2056" r:id="rId18"/>
      </mc:Fallback>
    </mc:AlternateContent>
    <mc:AlternateContent xmlns:mc="http://schemas.openxmlformats.org/markup-compatibility/2006">
      <mc:Choice Requires="x14">
        <oleObject progId="AcroExch.Document.11" dvAspect="DVASPECT_ICON" shapeId="2057" r:id="rId20">
          <objectPr defaultSize="0" autoPict="0" r:id="rId21">
            <anchor moveWithCells="1" sizeWithCells="1">
              <from>
                <xdr:col>3</xdr:col>
                <xdr:colOff>676275</xdr:colOff>
                <xdr:row>9</xdr:row>
                <xdr:rowOff>152400</xdr:rowOff>
              </from>
              <to>
                <xdr:col>3</xdr:col>
                <xdr:colOff>1428750</xdr:colOff>
                <xdr:row>10</xdr:row>
                <xdr:rowOff>0</xdr:rowOff>
              </to>
            </anchor>
          </objectPr>
        </oleObject>
      </mc:Choice>
      <mc:Fallback>
        <oleObject progId="AcroExch.Document.11" dvAspect="DVASPECT_ICON" shapeId="2057" r:id="rId20"/>
      </mc:Fallback>
    </mc:AlternateContent>
    <mc:AlternateContent xmlns:mc="http://schemas.openxmlformats.org/markup-compatibility/2006">
      <mc:Choice Requires="x14">
        <oleObject progId="AcroExch.Document.11" dvAspect="DVASPECT_ICON" shapeId="2058" r:id="rId22">
          <objectPr defaultSize="0" autoPict="0" r:id="rId23">
            <anchor moveWithCells="1" sizeWithCells="1">
              <from>
                <xdr:col>3</xdr:col>
                <xdr:colOff>504825</xdr:colOff>
                <xdr:row>10</xdr:row>
                <xdr:rowOff>123825</xdr:rowOff>
              </from>
              <to>
                <xdr:col>3</xdr:col>
                <xdr:colOff>1657350</xdr:colOff>
                <xdr:row>10</xdr:row>
                <xdr:rowOff>609600</xdr:rowOff>
              </to>
            </anchor>
          </objectPr>
        </oleObject>
      </mc:Choice>
      <mc:Fallback>
        <oleObject progId="AcroExch.Document.11" dvAspect="DVASPECT_ICON" shapeId="2058" r:id="rId22"/>
      </mc:Fallback>
    </mc:AlternateContent>
    <mc:AlternateContent xmlns:mc="http://schemas.openxmlformats.org/markup-compatibility/2006">
      <mc:Choice Requires="x14">
        <oleObject progId="AcroExch.Document.11" dvAspect="DVASPECT_ICON" shapeId="2059" r:id="rId24">
          <objectPr defaultSize="0" autoPict="0" r:id="rId25">
            <anchor moveWithCells="1" sizeWithCells="1">
              <from>
                <xdr:col>3</xdr:col>
                <xdr:colOff>361950</xdr:colOff>
                <xdr:row>11</xdr:row>
                <xdr:rowOff>152400</xdr:rowOff>
              </from>
              <to>
                <xdr:col>3</xdr:col>
                <xdr:colOff>1704975</xdr:colOff>
                <xdr:row>12</xdr:row>
                <xdr:rowOff>9525</xdr:rowOff>
              </to>
            </anchor>
          </objectPr>
        </oleObject>
      </mc:Choice>
      <mc:Fallback>
        <oleObject progId="AcroExch.Document.11" dvAspect="DVASPECT_ICON" shapeId="2059" r:id="rId24"/>
      </mc:Fallback>
    </mc:AlternateContent>
    <mc:AlternateContent xmlns:mc="http://schemas.openxmlformats.org/markup-compatibility/2006">
      <mc:Choice Requires="x14">
        <oleObject progId="AcroExch.Document.11" dvAspect="DVASPECT_ICON" shapeId="2060" r:id="rId26">
          <objectPr defaultSize="0" autoPict="0" r:id="rId27">
            <anchor moveWithCells="1" sizeWithCells="1">
              <from>
                <xdr:col>3</xdr:col>
                <xdr:colOff>523875</xdr:colOff>
                <xdr:row>12</xdr:row>
                <xdr:rowOff>190500</xdr:rowOff>
              </from>
              <to>
                <xdr:col>3</xdr:col>
                <xdr:colOff>1504950</xdr:colOff>
                <xdr:row>13</xdr:row>
                <xdr:rowOff>0</xdr:rowOff>
              </to>
            </anchor>
          </objectPr>
        </oleObject>
      </mc:Choice>
      <mc:Fallback>
        <oleObject progId="AcroExch.Document.11" dvAspect="DVASPECT_ICON" shapeId="2060" r:id="rId26"/>
      </mc:Fallback>
    </mc:AlternateContent>
    <mc:AlternateContent xmlns:mc="http://schemas.openxmlformats.org/markup-compatibility/2006">
      <mc:Choice Requires="x14">
        <oleObject progId="AcroExch.Document.11" dvAspect="DVASPECT_ICON" shapeId="2061" r:id="rId28">
          <objectPr defaultSize="0" autoPict="0" r:id="rId29">
            <anchor moveWithCells="1" sizeWithCells="1">
              <from>
                <xdr:col>3</xdr:col>
                <xdr:colOff>428625</xdr:colOff>
                <xdr:row>13</xdr:row>
                <xdr:rowOff>66675</xdr:rowOff>
              </from>
              <to>
                <xdr:col>3</xdr:col>
                <xdr:colOff>1581150</xdr:colOff>
                <xdr:row>14</xdr:row>
                <xdr:rowOff>0</xdr:rowOff>
              </to>
            </anchor>
          </objectPr>
        </oleObject>
      </mc:Choice>
      <mc:Fallback>
        <oleObject progId="AcroExch.Document.11" dvAspect="DVASPECT_ICON" shapeId="2061" r:id="rId28"/>
      </mc:Fallback>
    </mc:AlternateContent>
    <mc:AlternateContent xmlns:mc="http://schemas.openxmlformats.org/markup-compatibility/2006">
      <mc:Choice Requires="x14">
        <oleObject progId="AcroExch.Document.11" dvAspect="DVASPECT_ICON" shapeId="2062" r:id="rId30">
          <objectPr defaultSize="0" autoPict="0" r:id="rId31">
            <anchor moveWithCells="1" sizeWithCells="1">
              <from>
                <xdr:col>3</xdr:col>
                <xdr:colOff>361950</xdr:colOff>
                <xdr:row>14</xdr:row>
                <xdr:rowOff>152400</xdr:rowOff>
              </from>
              <to>
                <xdr:col>3</xdr:col>
                <xdr:colOff>1590675</xdr:colOff>
                <xdr:row>14</xdr:row>
                <xdr:rowOff>809625</xdr:rowOff>
              </to>
            </anchor>
          </objectPr>
        </oleObject>
      </mc:Choice>
      <mc:Fallback>
        <oleObject progId="AcroExch.Document.11" dvAspect="DVASPECT_ICON" shapeId="2062" r:id="rId30"/>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BOARD NAME</vt:lpstr>
      <vt:lpstr>NOTES</vt:lpstr>
      <vt:lpstr>Standard Schematics</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Sashan Marion</dc:creator>
  <cp:lastModifiedBy>Gcina Dlamini</cp:lastModifiedBy>
  <cp:lastPrinted>2014-05-06T11:19:30Z</cp:lastPrinted>
  <dcterms:created xsi:type="dcterms:W3CDTF">2014-03-18T05:33:19Z</dcterms:created>
  <dcterms:modified xsi:type="dcterms:W3CDTF">2017-06-27T13:07:24Z</dcterms:modified>
</cp:coreProperties>
</file>